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6310" windowHeight="13455"/>
  </bookViews>
  <sheets>
    <sheet name="各地の新型コロナ死者数" sheetId="1" r:id="rId1"/>
  </sheets>
  <calcPr calcId="125725"/>
</workbook>
</file>

<file path=xl/calcChain.xml><?xml version="1.0" encoding="utf-8"?>
<calcChain xmlns="http://schemas.openxmlformats.org/spreadsheetml/2006/main">
  <c r="AZ25" i="1"/>
  <c r="BA25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AG58"/>
  <c r="AG89" s="1"/>
  <c r="AH58"/>
  <c r="AI58"/>
  <c r="AJ58"/>
  <c r="AK58"/>
  <c r="AL58"/>
  <c r="AM58"/>
  <c r="AN58"/>
  <c r="AO58"/>
  <c r="AP58"/>
  <c r="AQ58"/>
  <c r="AR58"/>
  <c r="AS58"/>
  <c r="AT58"/>
  <c r="AU58"/>
  <c r="AV58"/>
  <c r="AW58"/>
  <c r="B58"/>
  <c r="B89" s="1"/>
  <c r="AZ23"/>
  <c r="BA23"/>
  <c r="AZ24"/>
  <c r="BA24"/>
  <c r="BA22"/>
  <c r="AZ22"/>
  <c r="BA21"/>
  <c r="AZ21"/>
  <c r="BA20"/>
  <c r="AZ20"/>
  <c r="BA19"/>
  <c r="AZ19"/>
  <c r="BA18"/>
  <c r="AZ18"/>
  <c r="BA17"/>
  <c r="AZ17"/>
  <c r="BA16"/>
  <c r="AZ16"/>
  <c r="AZ15"/>
  <c r="AZ14"/>
  <c r="AZ13"/>
  <c r="AZ12"/>
  <c r="AZ11"/>
  <c r="AZ10"/>
  <c r="AZ9"/>
  <c r="AZ8"/>
  <c r="AZ7"/>
  <c r="AZ6"/>
  <c r="AZ5"/>
  <c r="BA52"/>
  <c r="BA53"/>
  <c r="BA54"/>
  <c r="BA55"/>
  <c r="BA56"/>
  <c r="BA57"/>
  <c r="BA51"/>
  <c r="AZ41"/>
  <c r="AZ42"/>
  <c r="AZ43"/>
  <c r="AZ44"/>
  <c r="AZ45"/>
  <c r="AZ46"/>
  <c r="AZ47"/>
  <c r="AZ48"/>
  <c r="AZ49"/>
  <c r="AZ50"/>
  <c r="AZ51"/>
  <c r="AZ52"/>
  <c r="AZ53"/>
  <c r="AZ54"/>
  <c r="AZ55"/>
  <c r="AZ56"/>
  <c r="AZ57"/>
  <c r="AZ40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AH89"/>
  <c r="AI89"/>
  <c r="AJ89"/>
  <c r="AK89"/>
  <c r="AL89"/>
  <c r="AM89"/>
  <c r="AN89"/>
  <c r="AO89"/>
  <c r="AP89"/>
  <c r="AQ89"/>
  <c r="AR89"/>
  <c r="AS89"/>
  <c r="AT89"/>
  <c r="AU89"/>
  <c r="AV89"/>
  <c r="AW89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AG85"/>
  <c r="AH85"/>
  <c r="AI85"/>
  <c r="AJ85"/>
  <c r="AK85"/>
  <c r="AL85"/>
  <c r="AM85"/>
  <c r="AN85"/>
  <c r="AO85"/>
  <c r="AP85"/>
  <c r="AQ85"/>
  <c r="AR85"/>
  <c r="AS85"/>
  <c r="AT85"/>
  <c r="AU85"/>
  <c r="AV85"/>
  <c r="AW85"/>
  <c r="AZ85" s="1"/>
  <c r="B85"/>
  <c r="AW84"/>
  <c r="BA84" s="1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AD84"/>
  <c r="AE84"/>
  <c r="AF84"/>
  <c r="AG84"/>
  <c r="AH84"/>
  <c r="AI84"/>
  <c r="AJ84"/>
  <c r="AK84"/>
  <c r="AL84"/>
  <c r="AM84"/>
  <c r="AN84"/>
  <c r="AO84"/>
  <c r="AP84"/>
  <c r="AQ84"/>
  <c r="AR84"/>
  <c r="AS84"/>
  <c r="AT84"/>
  <c r="AU84"/>
  <c r="AV84"/>
  <c r="B84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AJ67"/>
  <c r="AK67"/>
  <c r="AL67"/>
  <c r="AM67"/>
  <c r="AN67"/>
  <c r="AO67"/>
  <c r="AP67"/>
  <c r="AQ67"/>
  <c r="AR67"/>
  <c r="AS67"/>
  <c r="AT67"/>
  <c r="AU67"/>
  <c r="AV67"/>
  <c r="AW67"/>
  <c r="AZ68" s="1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AG68"/>
  <c r="AH68"/>
  <c r="AI68"/>
  <c r="AJ68"/>
  <c r="AK68"/>
  <c r="AL68"/>
  <c r="AM68"/>
  <c r="AN68"/>
  <c r="AO68"/>
  <c r="AP68"/>
  <c r="AQ68"/>
  <c r="AR68"/>
  <c r="AS68"/>
  <c r="AT68"/>
  <c r="AU68"/>
  <c r="AV68"/>
  <c r="AW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AG69"/>
  <c r="AH69"/>
  <c r="AI69"/>
  <c r="AJ69"/>
  <c r="AK69"/>
  <c r="AL69"/>
  <c r="AM69"/>
  <c r="AN69"/>
  <c r="AO69"/>
  <c r="AP69"/>
  <c r="AQ69"/>
  <c r="AR69"/>
  <c r="AS69"/>
  <c r="AT69"/>
  <c r="AU69"/>
  <c r="AV69"/>
  <c r="AW69"/>
  <c r="BB69" s="1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AD70"/>
  <c r="AE70"/>
  <c r="AF70"/>
  <c r="AG70"/>
  <c r="AH70"/>
  <c r="AI70"/>
  <c r="AJ70"/>
  <c r="AK70"/>
  <c r="AL70"/>
  <c r="AM70"/>
  <c r="AN70"/>
  <c r="AO70"/>
  <c r="AP70"/>
  <c r="AQ70"/>
  <c r="AR70"/>
  <c r="AS70"/>
  <c r="AT70"/>
  <c r="AU70"/>
  <c r="AV70"/>
  <c r="AW70"/>
  <c r="BB70" s="1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U71"/>
  <c r="AV71"/>
  <c r="AW71"/>
  <c r="BB71" s="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AP72"/>
  <c r="AQ72"/>
  <c r="AR72"/>
  <c r="AS72"/>
  <c r="AT72"/>
  <c r="AU72"/>
  <c r="AV72"/>
  <c r="AW72"/>
  <c r="BB72" s="1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AD73"/>
  <c r="AE73"/>
  <c r="AF73"/>
  <c r="AG73"/>
  <c r="AH73"/>
  <c r="AI73"/>
  <c r="AJ73"/>
  <c r="AK73"/>
  <c r="AL73"/>
  <c r="AM73"/>
  <c r="AN73"/>
  <c r="AO73"/>
  <c r="AP73"/>
  <c r="AQ73"/>
  <c r="AR73"/>
  <c r="AS73"/>
  <c r="AT73"/>
  <c r="AU73"/>
  <c r="AV73"/>
  <c r="AW73"/>
  <c r="BB73" s="1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AN74"/>
  <c r="AO74"/>
  <c r="AP74"/>
  <c r="AQ74"/>
  <c r="AR74"/>
  <c r="AS74"/>
  <c r="AT74"/>
  <c r="AU74"/>
  <c r="AV74"/>
  <c r="AW74"/>
  <c r="AZ74" s="1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AD75"/>
  <c r="AE75"/>
  <c r="AF75"/>
  <c r="AG75"/>
  <c r="AH75"/>
  <c r="AI75"/>
  <c r="AJ75"/>
  <c r="AK75"/>
  <c r="AL75"/>
  <c r="AM75"/>
  <c r="AN75"/>
  <c r="AO75"/>
  <c r="AP75"/>
  <c r="AQ75"/>
  <c r="AR75"/>
  <c r="AS75"/>
  <c r="AT75"/>
  <c r="AU75"/>
  <c r="AV75"/>
  <c r="AW75"/>
  <c r="AZ75" s="1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AD76"/>
  <c r="AE76"/>
  <c r="AF76"/>
  <c r="AG76"/>
  <c r="AH76"/>
  <c r="AI76"/>
  <c r="AJ76"/>
  <c r="AK76"/>
  <c r="AL76"/>
  <c r="AM76"/>
  <c r="AN76"/>
  <c r="AO76"/>
  <c r="AP76"/>
  <c r="AQ76"/>
  <c r="AR76"/>
  <c r="AS76"/>
  <c r="AT76"/>
  <c r="AU76"/>
  <c r="AV76"/>
  <c r="AW76"/>
  <c r="AZ76" s="1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AD77"/>
  <c r="AE77"/>
  <c r="AF77"/>
  <c r="AG77"/>
  <c r="AH77"/>
  <c r="AI77"/>
  <c r="AJ77"/>
  <c r="AK77"/>
  <c r="AL77"/>
  <c r="AM77"/>
  <c r="AN77"/>
  <c r="AO77"/>
  <c r="AP77"/>
  <c r="AQ77"/>
  <c r="AR77"/>
  <c r="AS77"/>
  <c r="AT77"/>
  <c r="AU77"/>
  <c r="AV77"/>
  <c r="AW77"/>
  <c r="BB77" s="1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AD78"/>
  <c r="AE78"/>
  <c r="AF78"/>
  <c r="AG78"/>
  <c r="AH78"/>
  <c r="AI78"/>
  <c r="AJ78"/>
  <c r="AK78"/>
  <c r="AL78"/>
  <c r="AM78"/>
  <c r="AN78"/>
  <c r="AO78"/>
  <c r="AP78"/>
  <c r="AQ78"/>
  <c r="AR78"/>
  <c r="AS78"/>
  <c r="AT78"/>
  <c r="AU78"/>
  <c r="AV78"/>
  <c r="AW78"/>
  <c r="BB78" s="1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AD79"/>
  <c r="AE79"/>
  <c r="AF79"/>
  <c r="AG79"/>
  <c r="AH79"/>
  <c r="AI79"/>
  <c r="AJ79"/>
  <c r="AK79"/>
  <c r="AL79"/>
  <c r="AM79"/>
  <c r="AN79"/>
  <c r="AO79"/>
  <c r="AP79"/>
  <c r="AQ79"/>
  <c r="AR79"/>
  <c r="AS79"/>
  <c r="AT79"/>
  <c r="AU79"/>
  <c r="AV79"/>
  <c r="AW79"/>
  <c r="BB79" s="1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AG80"/>
  <c r="AH80"/>
  <c r="AI80"/>
  <c r="AJ80"/>
  <c r="AK80"/>
  <c r="AL80"/>
  <c r="AM80"/>
  <c r="AN80"/>
  <c r="AO80"/>
  <c r="AP80"/>
  <c r="AQ80"/>
  <c r="AR80"/>
  <c r="AS80"/>
  <c r="AT80"/>
  <c r="AU80"/>
  <c r="AV80"/>
  <c r="AW80"/>
  <c r="BB80" s="1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AD81"/>
  <c r="AE81"/>
  <c r="AF81"/>
  <c r="AG81"/>
  <c r="AH81"/>
  <c r="AI81"/>
  <c r="AJ81"/>
  <c r="AK81"/>
  <c r="AL81"/>
  <c r="AM81"/>
  <c r="AN81"/>
  <c r="AO81"/>
  <c r="AP81"/>
  <c r="AQ81"/>
  <c r="AR81"/>
  <c r="AS81"/>
  <c r="AT81"/>
  <c r="AU81"/>
  <c r="AV81"/>
  <c r="AW81"/>
  <c r="AZ81" s="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AD82"/>
  <c r="AE82"/>
  <c r="AF82"/>
  <c r="AG82"/>
  <c r="AH82"/>
  <c r="AI82"/>
  <c r="AJ82"/>
  <c r="AK82"/>
  <c r="AL82"/>
  <c r="AM82"/>
  <c r="AN82"/>
  <c r="AO82"/>
  <c r="AP82"/>
  <c r="AQ82"/>
  <c r="AR82"/>
  <c r="AS82"/>
  <c r="AT82"/>
  <c r="AU82"/>
  <c r="AV82"/>
  <c r="AW82"/>
  <c r="AZ82" s="1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AG83"/>
  <c r="AH83"/>
  <c r="AI83"/>
  <c r="AJ83"/>
  <c r="AK83"/>
  <c r="AL83"/>
  <c r="AM83"/>
  <c r="AN83"/>
  <c r="AO83"/>
  <c r="AP83"/>
  <c r="AQ83"/>
  <c r="AR83"/>
  <c r="AS83"/>
  <c r="AT83"/>
  <c r="AU83"/>
  <c r="AV83"/>
  <c r="AW83"/>
  <c r="BB83" s="1"/>
  <c r="B68"/>
  <c r="B69"/>
  <c r="B70"/>
  <c r="B71"/>
  <c r="B72"/>
  <c r="B73"/>
  <c r="B74"/>
  <c r="B75"/>
  <c r="B76"/>
  <c r="B77"/>
  <c r="B78"/>
  <c r="B79"/>
  <c r="B80"/>
  <c r="B81"/>
  <c r="B82"/>
  <c r="B83"/>
  <c r="B67"/>
  <c r="AZ73" l="1"/>
  <c r="AZ80"/>
  <c r="AZ84"/>
  <c r="BB81"/>
  <c r="AZ72"/>
  <c r="BA79"/>
  <c r="BA83"/>
  <c r="BB82"/>
  <c r="BB74"/>
  <c r="AZ71"/>
  <c r="AZ79"/>
  <c r="AZ83"/>
  <c r="BB75"/>
  <c r="AZ70"/>
  <c r="AZ78"/>
  <c r="BA82"/>
  <c r="BB84"/>
  <c r="BB76"/>
  <c r="AZ69"/>
  <c r="AZ77"/>
  <c r="BB85"/>
  <c r="BA81"/>
  <c r="BA85"/>
  <c r="BA80"/>
</calcChain>
</file>

<file path=xl/sharedStrings.xml><?xml version="1.0" encoding="utf-8"?>
<sst xmlns="http://schemas.openxmlformats.org/spreadsheetml/2006/main" count="207" uniqueCount="92">
  <si>
    <t>合計</t>
  </si>
  <si>
    <t>都道府県名</t>
  </si>
  <si>
    <t>年月</t>
  </si>
  <si>
    <t>愛知県</t>
  </si>
  <si>
    <t>愛媛県</t>
  </si>
  <si>
    <t>茨城県</t>
  </si>
  <si>
    <t>岡山県</t>
  </si>
  <si>
    <t>沖縄県</t>
  </si>
  <si>
    <t>岩手県</t>
  </si>
  <si>
    <t>岐阜県</t>
  </si>
  <si>
    <t>宮崎県</t>
  </si>
  <si>
    <t>宮城県</t>
  </si>
  <si>
    <t>京都府</t>
  </si>
  <si>
    <t>熊本県</t>
  </si>
  <si>
    <t>群馬県</t>
  </si>
  <si>
    <t>広島県</t>
  </si>
  <si>
    <t>香川県</t>
  </si>
  <si>
    <t>高知県</t>
  </si>
  <si>
    <t>佐賀県</t>
  </si>
  <si>
    <t>埼玉県</t>
  </si>
  <si>
    <t>三重県</t>
  </si>
  <si>
    <t>山形県</t>
  </si>
  <si>
    <t>山口県</t>
  </si>
  <si>
    <t>山梨県</t>
  </si>
  <si>
    <t>滋賀県</t>
  </si>
  <si>
    <t>鹿児島県</t>
  </si>
  <si>
    <t>秋田県</t>
  </si>
  <si>
    <t>新潟県</t>
  </si>
  <si>
    <t>神奈川県</t>
  </si>
  <si>
    <t>青森県</t>
  </si>
  <si>
    <t>静岡県</t>
  </si>
  <si>
    <t>石川県</t>
  </si>
  <si>
    <t>千葉県</t>
  </si>
  <si>
    <t>大阪府</t>
  </si>
  <si>
    <t>大分県</t>
  </si>
  <si>
    <t>長崎県</t>
  </si>
  <si>
    <t>長野県</t>
  </si>
  <si>
    <t>鳥取県</t>
  </si>
  <si>
    <t>島根県</t>
  </si>
  <si>
    <t>東京都</t>
  </si>
  <si>
    <t>徳島県</t>
  </si>
  <si>
    <t>栃木県</t>
  </si>
  <si>
    <t>奈良県</t>
  </si>
  <si>
    <t>富山県</t>
  </si>
  <si>
    <t>福井県</t>
  </si>
  <si>
    <t>福岡県</t>
  </si>
  <si>
    <t>福島県</t>
  </si>
  <si>
    <t>兵庫県</t>
  </si>
  <si>
    <t>北海道</t>
  </si>
  <si>
    <t>和歌山県</t>
  </si>
  <si>
    <t>総計</t>
  </si>
  <si>
    <t>各地の死者数_1日ごとの発表数</t>
    <phoneticPr fontId="18"/>
  </si>
  <si>
    <t>https://www3.nhk.or.jp/n-data/opendata/coronavirus/nhk_news_covid19_prefectures_daily_data.csv</t>
    <phoneticPr fontId="18"/>
  </si>
  <si>
    <t>より、年月・都道府県名でピボットテーブルしたもの</t>
    <rPh sb="3" eb="5">
      <t>ネンゲツ</t>
    </rPh>
    <rPh sb="6" eb="10">
      <t>トドウフケン</t>
    </rPh>
    <rPh sb="10" eb="11">
      <t>メイ</t>
    </rPh>
    <phoneticPr fontId="18"/>
  </si>
  <si>
    <t>人口動態統計速報　－　死亡数</t>
    <rPh sb="11" eb="14">
      <t>シボウスウ</t>
    </rPh>
    <phoneticPr fontId="18"/>
  </si>
  <si>
    <t>[各地の死者数_1日ごとの発表数] / [人口動態統計速報　－　死亡数] %</t>
    <phoneticPr fontId="18"/>
  </si>
  <si>
    <t>応用</t>
    <rPh sb="0" eb="2">
      <t>オウヨウ</t>
    </rPh>
    <phoneticPr fontId="18"/>
  </si>
  <si>
    <t>202108</t>
  </si>
  <si>
    <t>202001</t>
  </si>
  <si>
    <t>202002</t>
  </si>
  <si>
    <t>202003</t>
  </si>
  <si>
    <t>202004</t>
  </si>
  <si>
    <t>202005</t>
  </si>
  <si>
    <t>202006</t>
  </si>
  <si>
    <t>202007</t>
  </si>
  <si>
    <t>202008</t>
  </si>
  <si>
    <t>202009</t>
  </si>
  <si>
    <t>202010</t>
  </si>
  <si>
    <t>202011</t>
  </si>
  <si>
    <t>202012</t>
  </si>
  <si>
    <t>202101</t>
  </si>
  <si>
    <t>202102</t>
  </si>
  <si>
    <t>202103</t>
  </si>
  <si>
    <t>202104</t>
  </si>
  <si>
    <t>202105</t>
  </si>
  <si>
    <t>202106</t>
  </si>
  <si>
    <t>202107</t>
  </si>
  <si>
    <t>202109</t>
  </si>
  <si>
    <t>※総計は2020/01～2021/07月までの合計を使用。</t>
    <rPh sb="1" eb="3">
      <t>ソウケイ</t>
    </rPh>
    <rPh sb="19" eb="20">
      <t>ガツ</t>
    </rPh>
    <rPh sb="23" eb="25">
      <t>ゴウケイ</t>
    </rPh>
    <rPh sb="26" eb="28">
      <t>シヨウ</t>
    </rPh>
    <phoneticPr fontId="18"/>
  </si>
  <si>
    <t>前年同月差</t>
    <rPh sb="0" eb="2">
      <t>ゼンネン</t>
    </rPh>
    <rPh sb="2" eb="4">
      <t>ドウゲツ</t>
    </rPh>
    <rPh sb="4" eb="5">
      <t>サ</t>
    </rPh>
    <phoneticPr fontId="18"/>
  </si>
  <si>
    <t>前月差</t>
    <rPh sb="0" eb="1">
      <t>マエ</t>
    </rPh>
    <rPh sb="1" eb="3">
      <t>ゲッサ</t>
    </rPh>
    <phoneticPr fontId="18"/>
  </si>
  <si>
    <t>前月比</t>
    <rPh sb="0" eb="3">
      <t>ゼンゲツヒ</t>
    </rPh>
    <phoneticPr fontId="18"/>
  </si>
  <si>
    <t>(②nhk_news_covid19_prefectures_daily_data.xlsx)</t>
    <phoneticPr fontId="18"/>
  </si>
  <si>
    <t>(③人口動態調査速報値.xlsx)</t>
    <phoneticPr fontId="18"/>
  </si>
  <si>
    <t>(①新型コロナデータ死者数.xlsx)当xlsx</t>
    <rPh sb="19" eb="20">
      <t>トウ</t>
    </rPh>
    <phoneticPr fontId="18"/>
  </si>
  <si>
    <t>都道府県ごとの感染者数の推移 → データのダウンロードはこちら</t>
    <phoneticPr fontId="18"/>
  </si>
  <si>
    <t>https://www.mhlw.go.jp/toukei/list/81-1a.html</t>
    <phoneticPr fontId="18"/>
  </si>
  <si>
    <t>https://www3.nhk.or.jp/news/special/coronavirus/data/</t>
    <phoneticPr fontId="18"/>
  </si>
  <si>
    <t>厚生労働省　人口動態調査　人口動態統計速報　対象月より抽出(対象月→結果の概要 人口動態統計速報→データセット一覧 EXCEL→都道府県別シート)</t>
    <rPh sb="0" eb="5">
      <t>コウセイロウドウショウ</t>
    </rPh>
    <rPh sb="6" eb="12">
      <t>ジンコウドウタイチョウサ</t>
    </rPh>
    <rPh sb="22" eb="24">
      <t>タイショウ</t>
    </rPh>
    <rPh sb="24" eb="25">
      <t>ゲツ</t>
    </rPh>
    <rPh sb="27" eb="29">
      <t>チュウシュツ</t>
    </rPh>
    <rPh sb="30" eb="33">
      <t>タイショウヅキ</t>
    </rPh>
    <phoneticPr fontId="18"/>
  </si>
  <si>
    <t>NHK 特設サイト 新型コロナウイルス TOP &gt; 都道府県別の感染者数</t>
    <rPh sb="4" eb="6">
      <t>トクセツ</t>
    </rPh>
    <rPh sb="10" eb="12">
      <t>シンガタ</t>
    </rPh>
    <phoneticPr fontId="18"/>
  </si>
  <si>
    <t>202110</t>
  </si>
  <si>
    <t>※202110は、2021/10/4までの集計</t>
    <rPh sb="21" eb="23">
      <t>シュウケイ</t>
    </rPh>
    <phoneticPr fontId="18"/>
  </si>
</sst>
</file>

<file path=xl/styles.xml><?xml version="1.0" encoding="utf-8"?>
<styleSheet xmlns="http://schemas.openxmlformats.org/spreadsheetml/2006/main">
  <numFmts count="1">
    <numFmt numFmtId="176" formatCode="0.00_ "/>
  </numFmts>
  <fonts count="2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</borders>
  <cellStyleXfs count="4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38" fontId="0" fillId="0" borderId="14" xfId="1" applyFont="1" applyBorder="1">
      <alignment vertical="center"/>
    </xf>
    <xf numFmtId="0" fontId="0" fillId="33" borderId="12" xfId="0" applyFill="1" applyBorder="1" applyAlignment="1">
      <alignment horizontal="center" vertical="center"/>
    </xf>
    <xf numFmtId="0" fontId="0" fillId="33" borderId="15" xfId="0" applyFill="1" applyBorder="1" applyAlignment="1">
      <alignment horizontal="center" vertical="center"/>
    </xf>
    <xf numFmtId="0" fontId="0" fillId="33" borderId="18" xfId="0" applyFill="1" applyBorder="1" applyAlignment="1">
      <alignment horizontal="center" vertical="center"/>
    </xf>
    <xf numFmtId="38" fontId="0" fillId="33" borderId="17" xfId="1" applyFont="1" applyFill="1" applyBorder="1">
      <alignment vertical="center"/>
    </xf>
    <xf numFmtId="0" fontId="0" fillId="33" borderId="11" xfId="0" applyFill="1" applyBorder="1">
      <alignment vertical="center"/>
    </xf>
    <xf numFmtId="0" fontId="0" fillId="33" borderId="19" xfId="0" applyFill="1" applyBorder="1">
      <alignment vertical="center"/>
    </xf>
    <xf numFmtId="0" fontId="0" fillId="33" borderId="20" xfId="0" applyFill="1" applyBorder="1">
      <alignment vertical="center"/>
    </xf>
    <xf numFmtId="0" fontId="0" fillId="33" borderId="21" xfId="0" applyFill="1" applyBorder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3" xfId="0" applyFill="1" applyBorder="1" applyAlignment="1">
      <alignment horizontal="center" vertical="center"/>
    </xf>
    <xf numFmtId="0" fontId="0" fillId="33" borderId="16" xfId="0" applyFill="1" applyBorder="1" applyAlignment="1">
      <alignment horizontal="center" vertical="center"/>
    </xf>
    <xf numFmtId="38" fontId="0" fillId="0" borderId="14" xfId="0" applyNumberFormat="1" applyBorder="1">
      <alignment vertical="center"/>
    </xf>
    <xf numFmtId="0" fontId="0" fillId="33" borderId="22" xfId="0" applyFill="1" applyBorder="1">
      <alignment vertical="center"/>
    </xf>
    <xf numFmtId="0" fontId="0" fillId="33" borderId="23" xfId="0" applyFill="1" applyBorder="1">
      <alignment vertical="center"/>
    </xf>
    <xf numFmtId="0" fontId="0" fillId="33" borderId="24" xfId="0" applyFill="1" applyBorder="1">
      <alignment vertical="center"/>
    </xf>
    <xf numFmtId="38" fontId="0" fillId="33" borderId="17" xfId="0" applyNumberFormat="1" applyFill="1" applyBorder="1">
      <alignment vertical="center"/>
    </xf>
    <xf numFmtId="10" fontId="0" fillId="0" borderId="14" xfId="1" applyNumberFormat="1" applyFont="1" applyBorder="1">
      <alignment vertical="center"/>
    </xf>
    <xf numFmtId="10" fontId="0" fillId="33" borderId="17" xfId="1" applyNumberFormat="1" applyFont="1" applyFill="1" applyBorder="1">
      <alignment vertical="center"/>
    </xf>
    <xf numFmtId="38" fontId="0" fillId="0" borderId="25" xfId="0" applyNumberFormat="1" applyBorder="1">
      <alignment vertical="center"/>
    </xf>
    <xf numFmtId="38" fontId="0" fillId="0" borderId="26" xfId="0" applyNumberFormat="1" applyBorder="1">
      <alignment vertical="center"/>
    </xf>
    <xf numFmtId="38" fontId="0" fillId="0" borderId="27" xfId="0" applyNumberFormat="1" applyBorder="1">
      <alignment vertical="center"/>
    </xf>
    <xf numFmtId="0" fontId="19" fillId="0" borderId="0" xfId="43" applyAlignment="1" applyProtection="1">
      <alignment vertical="center"/>
    </xf>
    <xf numFmtId="0" fontId="0" fillId="33" borderId="28" xfId="0" applyFill="1" applyBorder="1" applyAlignment="1">
      <alignment horizontal="center" vertical="center"/>
    </xf>
    <xf numFmtId="38" fontId="0" fillId="0" borderId="25" xfId="1" applyFont="1" applyBorder="1">
      <alignment vertical="center"/>
    </xf>
    <xf numFmtId="10" fontId="0" fillId="0" borderId="25" xfId="1" applyNumberFormat="1" applyFont="1" applyBorder="1">
      <alignment vertical="center"/>
    </xf>
    <xf numFmtId="0" fontId="0" fillId="33" borderId="0" xfId="0" applyFill="1" applyBorder="1">
      <alignment vertical="center"/>
    </xf>
    <xf numFmtId="38" fontId="0" fillId="0" borderId="0" xfId="0" applyNumberFormat="1">
      <alignment vertical="center"/>
    </xf>
    <xf numFmtId="10" fontId="0" fillId="0" borderId="0" xfId="44" applyNumberFormat="1" applyFont="1">
      <alignment vertical="center"/>
    </xf>
    <xf numFmtId="176" fontId="0" fillId="0" borderId="0" xfId="0" applyNumberFormat="1">
      <alignment vertical="center"/>
    </xf>
  </cellXfs>
  <cellStyles count="45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パーセント" xfId="44" builtinId="5"/>
    <cellStyle name="ハイパーリンク" xfId="43" builtinId="8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良い" xfId="7" builtinId="26" customBuiltin="1"/>
  </cellStyles>
  <dxfs count="1">
    <dxf>
      <font>
        <color theme="0" tint="-0.14996795556505021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3.nhk.or.jp/news/special/coronavirus/data/" TargetMode="External"/><Relationship Id="rId2" Type="http://schemas.openxmlformats.org/officeDocument/2006/relationships/hyperlink" Target="https://www.mhlw.go.jp/toukei/list/81-1a.html" TargetMode="External"/><Relationship Id="rId1" Type="http://schemas.openxmlformats.org/officeDocument/2006/relationships/hyperlink" Target="https://www3.nhk.or.jp/n-data/opendata/coronavirus/nhk_news_covid19_prefectures_daily_data.csv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92"/>
  <sheetViews>
    <sheetView tabSelected="1" zoomScale="80" zoomScaleNormal="80" workbookViewId="0">
      <selection activeCell="BA25" sqref="BA25"/>
    </sheetView>
  </sheetViews>
  <sheetFormatPr defaultRowHeight="13.5"/>
  <cols>
    <col min="2" max="48" width="7" customWidth="1"/>
    <col min="49" max="49" width="8.625" customWidth="1"/>
    <col min="51" max="51" width="6.375" customWidth="1"/>
    <col min="52" max="53" width="8.625" customWidth="1"/>
    <col min="54" max="54" width="7.5" customWidth="1"/>
  </cols>
  <sheetData>
    <row r="1" spans="1:53">
      <c r="A1" t="s">
        <v>51</v>
      </c>
    </row>
    <row r="2" spans="1:53">
      <c r="A2" s="7" t="s">
        <v>0</v>
      </c>
      <c r="B2" s="8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9"/>
    </row>
    <row r="3" spans="1:53">
      <c r="A3" s="10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  <c r="T3" s="6" t="s">
        <v>21</v>
      </c>
      <c r="U3" s="6" t="s">
        <v>22</v>
      </c>
      <c r="V3" s="6" t="s">
        <v>23</v>
      </c>
      <c r="W3" s="6" t="s">
        <v>24</v>
      </c>
      <c r="X3" s="6" t="s">
        <v>25</v>
      </c>
      <c r="Y3" s="6" t="s">
        <v>26</v>
      </c>
      <c r="Z3" s="6" t="s">
        <v>27</v>
      </c>
      <c r="AA3" s="6" t="s">
        <v>28</v>
      </c>
      <c r="AB3" s="6" t="s">
        <v>29</v>
      </c>
      <c r="AC3" s="6" t="s">
        <v>30</v>
      </c>
      <c r="AD3" s="6" t="s">
        <v>31</v>
      </c>
      <c r="AE3" s="6" t="s">
        <v>32</v>
      </c>
      <c r="AF3" s="6" t="s">
        <v>33</v>
      </c>
      <c r="AG3" s="6" t="s">
        <v>34</v>
      </c>
      <c r="AH3" s="6" t="s">
        <v>35</v>
      </c>
      <c r="AI3" s="6" t="s">
        <v>36</v>
      </c>
      <c r="AJ3" s="6" t="s">
        <v>37</v>
      </c>
      <c r="AK3" s="6" t="s">
        <v>38</v>
      </c>
      <c r="AL3" s="6" t="s">
        <v>39</v>
      </c>
      <c r="AM3" s="6" t="s">
        <v>40</v>
      </c>
      <c r="AN3" s="6" t="s">
        <v>41</v>
      </c>
      <c r="AO3" s="6" t="s">
        <v>42</v>
      </c>
      <c r="AP3" s="6" t="s">
        <v>43</v>
      </c>
      <c r="AQ3" s="6" t="s">
        <v>44</v>
      </c>
      <c r="AR3" s="6" t="s">
        <v>45</v>
      </c>
      <c r="AS3" s="6" t="s">
        <v>46</v>
      </c>
      <c r="AT3" s="6" t="s">
        <v>47</v>
      </c>
      <c r="AU3" s="6" t="s">
        <v>48</v>
      </c>
      <c r="AV3" s="6" t="s">
        <v>49</v>
      </c>
      <c r="AW3" s="6" t="s">
        <v>50</v>
      </c>
      <c r="AX3" s="2" t="s">
        <v>2</v>
      </c>
      <c r="AZ3" s="27" t="s">
        <v>80</v>
      </c>
      <c r="BA3" s="27" t="s">
        <v>79</v>
      </c>
    </row>
    <row r="4" spans="1:53">
      <c r="A4" s="11" t="s">
        <v>58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 s="1">
        <v>0</v>
      </c>
      <c r="AT4" s="1">
        <v>0</v>
      </c>
      <c r="AU4" s="1">
        <v>0</v>
      </c>
      <c r="AV4" s="1">
        <v>0</v>
      </c>
      <c r="AW4" s="1">
        <v>0</v>
      </c>
      <c r="AX4" s="3">
        <v>202001</v>
      </c>
    </row>
    <row r="5" spans="1:53">
      <c r="A5" s="11" t="s">
        <v>59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1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1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 s="1">
        <v>0</v>
      </c>
      <c r="AT5" s="1">
        <v>0</v>
      </c>
      <c r="AU5" s="1">
        <v>2</v>
      </c>
      <c r="AV5" s="1">
        <v>1</v>
      </c>
      <c r="AW5" s="1">
        <v>5</v>
      </c>
      <c r="AX5" s="3">
        <v>202002</v>
      </c>
      <c r="AZ5" s="28">
        <f>AW5-AW4</f>
        <v>5</v>
      </c>
    </row>
    <row r="6" spans="1:53">
      <c r="A6" s="11" t="s">
        <v>60</v>
      </c>
      <c r="B6" s="1">
        <v>19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1</v>
      </c>
      <c r="N6" s="1">
        <v>0</v>
      </c>
      <c r="O6" s="1">
        <v>0</v>
      </c>
      <c r="P6" s="1">
        <v>0</v>
      </c>
      <c r="Q6" s="1">
        <v>0</v>
      </c>
      <c r="R6" s="1">
        <v>2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5</v>
      </c>
      <c r="AB6" s="1">
        <v>0</v>
      </c>
      <c r="AC6" s="1">
        <v>0</v>
      </c>
      <c r="AD6" s="1">
        <v>0</v>
      </c>
      <c r="AE6" s="1">
        <v>1</v>
      </c>
      <c r="AF6" s="1">
        <v>2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15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 s="1">
        <v>0</v>
      </c>
      <c r="AT6" s="1">
        <v>11</v>
      </c>
      <c r="AU6" s="1">
        <v>5</v>
      </c>
      <c r="AV6" s="1">
        <v>0</v>
      </c>
      <c r="AW6" s="1">
        <v>61</v>
      </c>
      <c r="AX6" s="3">
        <v>202003</v>
      </c>
      <c r="AZ6" s="28">
        <f t="shared" ref="AZ6:AZ22" si="0">AW6-AW5</f>
        <v>56</v>
      </c>
    </row>
    <row r="7" spans="1:53">
      <c r="A7" s="11" t="s">
        <v>61</v>
      </c>
      <c r="B7" s="1">
        <v>14</v>
      </c>
      <c r="C7" s="1">
        <v>3</v>
      </c>
      <c r="D7" s="1">
        <v>7</v>
      </c>
      <c r="E7" s="1">
        <v>0</v>
      </c>
      <c r="F7" s="1">
        <v>5</v>
      </c>
      <c r="G7" s="1">
        <v>0</v>
      </c>
      <c r="H7" s="1">
        <v>6</v>
      </c>
      <c r="I7" s="1">
        <v>0</v>
      </c>
      <c r="J7" s="1">
        <v>0</v>
      </c>
      <c r="K7" s="1">
        <v>10</v>
      </c>
      <c r="L7" s="1">
        <v>1</v>
      </c>
      <c r="M7" s="1">
        <v>15</v>
      </c>
      <c r="N7" s="1">
        <v>2</v>
      </c>
      <c r="O7" s="1">
        <v>0</v>
      </c>
      <c r="P7" s="1">
        <v>3</v>
      </c>
      <c r="Q7" s="1">
        <v>0</v>
      </c>
      <c r="R7" s="1">
        <v>32</v>
      </c>
      <c r="S7" s="1">
        <v>1</v>
      </c>
      <c r="T7" s="1">
        <v>0</v>
      </c>
      <c r="U7" s="1">
        <v>0</v>
      </c>
      <c r="V7" s="1">
        <v>0</v>
      </c>
      <c r="W7" s="1">
        <v>1</v>
      </c>
      <c r="X7" s="1">
        <v>0</v>
      </c>
      <c r="Y7" s="1">
        <v>0</v>
      </c>
      <c r="Z7" s="1">
        <v>0</v>
      </c>
      <c r="AA7" s="1">
        <v>28</v>
      </c>
      <c r="AB7" s="1">
        <v>0</v>
      </c>
      <c r="AC7" s="1">
        <v>1</v>
      </c>
      <c r="AD7" s="1">
        <v>8</v>
      </c>
      <c r="AE7" s="1">
        <v>31</v>
      </c>
      <c r="AF7" s="1">
        <v>39</v>
      </c>
      <c r="AG7" s="1">
        <v>1</v>
      </c>
      <c r="AH7" s="1">
        <v>1</v>
      </c>
      <c r="AI7" s="1">
        <v>0</v>
      </c>
      <c r="AJ7" s="1">
        <v>0</v>
      </c>
      <c r="AK7" s="1">
        <v>0</v>
      </c>
      <c r="AL7" s="1">
        <v>104</v>
      </c>
      <c r="AM7" s="1">
        <v>1</v>
      </c>
      <c r="AN7" s="1">
        <v>0</v>
      </c>
      <c r="AO7" s="1">
        <v>1</v>
      </c>
      <c r="AP7" s="1">
        <v>9</v>
      </c>
      <c r="AQ7" s="1">
        <v>8</v>
      </c>
      <c r="AR7" s="1">
        <v>20</v>
      </c>
      <c r="AS7" s="1">
        <v>0</v>
      </c>
      <c r="AT7" s="1">
        <v>16</v>
      </c>
      <c r="AU7" s="1">
        <v>22</v>
      </c>
      <c r="AV7" s="1">
        <v>1</v>
      </c>
      <c r="AW7" s="1">
        <v>391</v>
      </c>
      <c r="AX7" s="3">
        <v>202004</v>
      </c>
      <c r="AZ7" s="28">
        <f t="shared" si="0"/>
        <v>330</v>
      </c>
    </row>
    <row r="8" spans="1:53">
      <c r="A8" s="11" t="s">
        <v>62</v>
      </c>
      <c r="B8" s="1">
        <v>1</v>
      </c>
      <c r="C8" s="1">
        <v>1</v>
      </c>
      <c r="D8" s="1">
        <v>3</v>
      </c>
      <c r="E8" s="1">
        <v>0</v>
      </c>
      <c r="F8" s="1">
        <v>1</v>
      </c>
      <c r="G8" s="1">
        <v>0</v>
      </c>
      <c r="H8" s="1">
        <v>1</v>
      </c>
      <c r="I8" s="1">
        <v>0</v>
      </c>
      <c r="J8" s="1">
        <v>1</v>
      </c>
      <c r="K8" s="1">
        <v>7</v>
      </c>
      <c r="L8" s="1">
        <v>2</v>
      </c>
      <c r="M8" s="1">
        <v>3</v>
      </c>
      <c r="N8" s="1">
        <v>1</v>
      </c>
      <c r="O8" s="1">
        <v>0</v>
      </c>
      <c r="P8" s="1">
        <v>0</v>
      </c>
      <c r="Q8" s="1">
        <v>0</v>
      </c>
      <c r="R8" s="1">
        <v>14</v>
      </c>
      <c r="S8" s="1">
        <v>0</v>
      </c>
      <c r="T8" s="1">
        <v>0</v>
      </c>
      <c r="U8" s="1">
        <v>0</v>
      </c>
      <c r="V8" s="1">
        <v>1</v>
      </c>
      <c r="W8" s="1">
        <v>0</v>
      </c>
      <c r="X8" s="1">
        <v>0</v>
      </c>
      <c r="Y8" s="1">
        <v>0</v>
      </c>
      <c r="Z8" s="1">
        <v>0</v>
      </c>
      <c r="AA8" s="1">
        <v>52</v>
      </c>
      <c r="AB8" s="1">
        <v>1</v>
      </c>
      <c r="AC8" s="1">
        <v>0</v>
      </c>
      <c r="AD8" s="1">
        <v>17</v>
      </c>
      <c r="AE8" s="1">
        <v>13</v>
      </c>
      <c r="AF8" s="1">
        <v>42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185</v>
      </c>
      <c r="AM8" s="1">
        <v>0</v>
      </c>
      <c r="AN8" s="1">
        <v>0</v>
      </c>
      <c r="AO8" s="1">
        <v>1</v>
      </c>
      <c r="AP8" s="1">
        <v>13</v>
      </c>
      <c r="AQ8" s="1">
        <v>0</v>
      </c>
      <c r="AR8" s="1">
        <v>8</v>
      </c>
      <c r="AS8" s="1">
        <v>0</v>
      </c>
      <c r="AT8" s="1">
        <v>15</v>
      </c>
      <c r="AU8" s="1">
        <v>57</v>
      </c>
      <c r="AV8" s="1">
        <v>1</v>
      </c>
      <c r="AW8" s="1">
        <v>441</v>
      </c>
      <c r="AX8" s="3">
        <v>202005</v>
      </c>
      <c r="AZ8" s="28">
        <f t="shared" si="0"/>
        <v>50</v>
      </c>
    </row>
    <row r="9" spans="1:53">
      <c r="A9" s="11" t="s">
        <v>63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1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17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10</v>
      </c>
      <c r="AB9" s="1">
        <v>0</v>
      </c>
      <c r="AC9" s="1">
        <v>0</v>
      </c>
      <c r="AD9" s="1">
        <v>2</v>
      </c>
      <c r="AE9" s="1">
        <v>0</v>
      </c>
      <c r="AF9" s="1">
        <v>3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20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5</v>
      </c>
      <c r="AS9" s="1">
        <v>0</v>
      </c>
      <c r="AT9" s="1">
        <v>3</v>
      </c>
      <c r="AU9" s="1">
        <v>13</v>
      </c>
      <c r="AV9" s="1">
        <v>0</v>
      </c>
      <c r="AW9" s="1">
        <v>75</v>
      </c>
      <c r="AX9" s="3">
        <v>202006</v>
      </c>
      <c r="AZ9" s="28">
        <f t="shared" si="0"/>
        <v>-366</v>
      </c>
    </row>
    <row r="10" spans="1:53">
      <c r="A10" s="11" t="s">
        <v>64</v>
      </c>
      <c r="B10" s="1">
        <v>1</v>
      </c>
      <c r="C10" s="1">
        <v>1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2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9</v>
      </c>
      <c r="S10" s="1">
        <v>0</v>
      </c>
      <c r="T10" s="1">
        <v>1</v>
      </c>
      <c r="U10" s="1">
        <v>0</v>
      </c>
      <c r="V10" s="1">
        <v>0</v>
      </c>
      <c r="W10" s="1">
        <v>0</v>
      </c>
      <c r="X10" s="1">
        <v>1</v>
      </c>
      <c r="Y10" s="1">
        <v>0</v>
      </c>
      <c r="Z10" s="1">
        <v>0</v>
      </c>
      <c r="AA10" s="1">
        <v>3</v>
      </c>
      <c r="AB10" s="1">
        <v>0</v>
      </c>
      <c r="AC10" s="1">
        <v>0</v>
      </c>
      <c r="AD10" s="1">
        <v>0</v>
      </c>
      <c r="AE10" s="1">
        <v>4</v>
      </c>
      <c r="AF10" s="1">
        <v>4</v>
      </c>
      <c r="AG10" s="1">
        <v>0</v>
      </c>
      <c r="AH10" s="1">
        <v>1</v>
      </c>
      <c r="AI10" s="1">
        <v>0</v>
      </c>
      <c r="AJ10" s="1">
        <v>0</v>
      </c>
      <c r="AK10" s="1">
        <v>0</v>
      </c>
      <c r="AL10" s="1">
        <v>7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1</v>
      </c>
      <c r="AS10" s="1">
        <v>0</v>
      </c>
      <c r="AT10" s="1">
        <v>0</v>
      </c>
      <c r="AU10" s="1">
        <v>4</v>
      </c>
      <c r="AV10" s="1">
        <v>0</v>
      </c>
      <c r="AW10" s="1">
        <v>39</v>
      </c>
      <c r="AX10" s="3">
        <v>202007</v>
      </c>
      <c r="AZ10" s="28">
        <f t="shared" si="0"/>
        <v>-36</v>
      </c>
    </row>
    <row r="11" spans="1:53">
      <c r="A11" s="11" t="s">
        <v>65</v>
      </c>
      <c r="B11" s="1">
        <v>30</v>
      </c>
      <c r="C11" s="1">
        <v>1</v>
      </c>
      <c r="D11" s="1">
        <v>3</v>
      </c>
      <c r="E11" s="1">
        <v>1</v>
      </c>
      <c r="F11" s="1">
        <v>21</v>
      </c>
      <c r="G11" s="1">
        <v>0</v>
      </c>
      <c r="H11" s="1">
        <v>3</v>
      </c>
      <c r="I11" s="1">
        <v>1</v>
      </c>
      <c r="J11" s="1">
        <v>1</v>
      </c>
      <c r="K11" s="1">
        <v>3</v>
      </c>
      <c r="L11" s="1">
        <v>4</v>
      </c>
      <c r="M11" s="1">
        <v>0</v>
      </c>
      <c r="N11" s="1">
        <v>0</v>
      </c>
      <c r="O11" s="1">
        <v>1</v>
      </c>
      <c r="P11" s="1">
        <v>0</v>
      </c>
      <c r="Q11" s="1">
        <v>0</v>
      </c>
      <c r="R11" s="1">
        <v>15</v>
      </c>
      <c r="S11" s="1">
        <v>1</v>
      </c>
      <c r="T11" s="1">
        <v>0</v>
      </c>
      <c r="U11" s="1">
        <v>0</v>
      </c>
      <c r="V11" s="1">
        <v>3</v>
      </c>
      <c r="W11" s="1">
        <v>4</v>
      </c>
      <c r="X11" s="1">
        <v>10</v>
      </c>
      <c r="Y11" s="1">
        <v>0</v>
      </c>
      <c r="Z11" s="1">
        <v>0</v>
      </c>
      <c r="AA11" s="1">
        <v>24</v>
      </c>
      <c r="AB11" s="1">
        <v>0</v>
      </c>
      <c r="AC11" s="1">
        <v>0</v>
      </c>
      <c r="AD11" s="1">
        <v>6</v>
      </c>
      <c r="AE11" s="1">
        <v>13</v>
      </c>
      <c r="AF11" s="1">
        <v>62</v>
      </c>
      <c r="AG11" s="1">
        <v>0</v>
      </c>
      <c r="AH11" s="1">
        <v>1</v>
      </c>
      <c r="AI11" s="1">
        <v>0</v>
      </c>
      <c r="AJ11" s="1">
        <v>0</v>
      </c>
      <c r="AK11" s="1">
        <v>0</v>
      </c>
      <c r="AL11" s="1">
        <v>31</v>
      </c>
      <c r="AM11" s="1">
        <v>3</v>
      </c>
      <c r="AN11" s="1">
        <v>1</v>
      </c>
      <c r="AO11" s="1">
        <v>4</v>
      </c>
      <c r="AP11" s="1">
        <v>3</v>
      </c>
      <c r="AQ11" s="1">
        <v>0</v>
      </c>
      <c r="AR11" s="1">
        <v>28</v>
      </c>
      <c r="AS11" s="1">
        <v>0</v>
      </c>
      <c r="AT11" s="1">
        <v>8</v>
      </c>
      <c r="AU11" s="1">
        <v>0</v>
      </c>
      <c r="AV11" s="1">
        <v>1</v>
      </c>
      <c r="AW11" s="1">
        <v>287</v>
      </c>
      <c r="AX11" s="3">
        <v>202008</v>
      </c>
      <c r="AZ11" s="28">
        <f t="shared" si="0"/>
        <v>248</v>
      </c>
    </row>
    <row r="12" spans="1:53">
      <c r="A12" s="11" t="s">
        <v>66</v>
      </c>
      <c r="B12" s="1">
        <v>21</v>
      </c>
      <c r="C12" s="1">
        <v>0</v>
      </c>
      <c r="D12" s="1">
        <v>4</v>
      </c>
      <c r="E12" s="1">
        <v>0</v>
      </c>
      <c r="F12" s="1">
        <v>18</v>
      </c>
      <c r="G12" s="1">
        <v>0</v>
      </c>
      <c r="H12" s="1">
        <v>0</v>
      </c>
      <c r="I12" s="1">
        <v>0</v>
      </c>
      <c r="J12" s="1">
        <v>0</v>
      </c>
      <c r="K12" s="1">
        <v>2</v>
      </c>
      <c r="L12" s="1">
        <v>1</v>
      </c>
      <c r="M12" s="1">
        <v>0</v>
      </c>
      <c r="N12" s="1">
        <v>0</v>
      </c>
      <c r="O12" s="1">
        <v>1</v>
      </c>
      <c r="P12" s="1">
        <v>1</v>
      </c>
      <c r="Q12" s="1">
        <v>0</v>
      </c>
      <c r="R12" s="1">
        <v>13</v>
      </c>
      <c r="S12" s="1">
        <v>5</v>
      </c>
      <c r="T12" s="1">
        <v>0</v>
      </c>
      <c r="U12" s="1">
        <v>2</v>
      </c>
      <c r="V12" s="1">
        <v>2</v>
      </c>
      <c r="W12" s="1">
        <v>3</v>
      </c>
      <c r="X12" s="1">
        <v>1</v>
      </c>
      <c r="Y12" s="1">
        <v>0</v>
      </c>
      <c r="Z12" s="1">
        <v>0</v>
      </c>
      <c r="AA12" s="1">
        <v>15</v>
      </c>
      <c r="AB12" s="1">
        <v>0</v>
      </c>
      <c r="AC12" s="1">
        <v>1</v>
      </c>
      <c r="AD12" s="1">
        <v>14</v>
      </c>
      <c r="AE12" s="1">
        <v>9</v>
      </c>
      <c r="AF12" s="1">
        <v>54</v>
      </c>
      <c r="AG12" s="1">
        <v>1</v>
      </c>
      <c r="AH12" s="1">
        <v>0</v>
      </c>
      <c r="AI12" s="1">
        <v>1</v>
      </c>
      <c r="AJ12" s="1">
        <v>0</v>
      </c>
      <c r="AK12" s="1">
        <v>0</v>
      </c>
      <c r="AL12" s="1">
        <v>45</v>
      </c>
      <c r="AM12" s="1">
        <v>5</v>
      </c>
      <c r="AN12" s="1">
        <v>0</v>
      </c>
      <c r="AO12" s="1">
        <v>3</v>
      </c>
      <c r="AP12" s="1">
        <v>1</v>
      </c>
      <c r="AQ12" s="1">
        <v>3</v>
      </c>
      <c r="AR12" s="1">
        <v>36</v>
      </c>
      <c r="AS12" s="1">
        <v>3</v>
      </c>
      <c r="AT12" s="1">
        <v>6</v>
      </c>
      <c r="AU12" s="1">
        <v>4</v>
      </c>
      <c r="AV12" s="1">
        <v>0</v>
      </c>
      <c r="AW12" s="1">
        <v>275</v>
      </c>
      <c r="AX12" s="3">
        <v>202009</v>
      </c>
      <c r="AZ12" s="28">
        <f t="shared" si="0"/>
        <v>-12</v>
      </c>
    </row>
    <row r="13" spans="1:53">
      <c r="A13" s="11" t="s">
        <v>67</v>
      </c>
      <c r="B13" s="1">
        <v>10</v>
      </c>
      <c r="C13" s="1">
        <v>0</v>
      </c>
      <c r="D13" s="1">
        <v>1</v>
      </c>
      <c r="E13" s="1">
        <v>3</v>
      </c>
      <c r="F13" s="1">
        <v>17</v>
      </c>
      <c r="G13" s="1">
        <v>0</v>
      </c>
      <c r="H13" s="1">
        <v>1</v>
      </c>
      <c r="I13" s="1">
        <v>0</v>
      </c>
      <c r="J13" s="1">
        <v>0</v>
      </c>
      <c r="K13" s="1">
        <v>5</v>
      </c>
      <c r="L13" s="1">
        <v>0</v>
      </c>
      <c r="M13" s="1">
        <v>0</v>
      </c>
      <c r="N13" s="1">
        <v>2</v>
      </c>
      <c r="O13" s="1">
        <v>0</v>
      </c>
      <c r="P13" s="1">
        <v>0</v>
      </c>
      <c r="Q13" s="1">
        <v>0</v>
      </c>
      <c r="R13" s="1">
        <v>5</v>
      </c>
      <c r="S13" s="1">
        <v>0</v>
      </c>
      <c r="T13" s="1">
        <v>0</v>
      </c>
      <c r="U13" s="1">
        <v>0</v>
      </c>
      <c r="V13" s="1">
        <v>0</v>
      </c>
      <c r="W13" s="1">
        <v>1</v>
      </c>
      <c r="X13" s="1">
        <v>1</v>
      </c>
      <c r="Y13" s="1">
        <v>0</v>
      </c>
      <c r="Z13" s="1">
        <v>0</v>
      </c>
      <c r="AA13" s="1">
        <v>33</v>
      </c>
      <c r="AB13" s="1">
        <v>3</v>
      </c>
      <c r="AC13" s="1">
        <v>0</v>
      </c>
      <c r="AD13" s="1">
        <v>2</v>
      </c>
      <c r="AE13" s="1">
        <v>9</v>
      </c>
      <c r="AF13" s="1">
        <v>36</v>
      </c>
      <c r="AG13" s="1">
        <v>1</v>
      </c>
      <c r="AH13" s="1">
        <v>0</v>
      </c>
      <c r="AI13" s="1">
        <v>3</v>
      </c>
      <c r="AJ13" s="1">
        <v>0</v>
      </c>
      <c r="AK13" s="1">
        <v>0</v>
      </c>
      <c r="AL13" s="1">
        <v>47</v>
      </c>
      <c r="AM13" s="1">
        <v>0</v>
      </c>
      <c r="AN13" s="1">
        <v>0</v>
      </c>
      <c r="AO13" s="1">
        <v>1</v>
      </c>
      <c r="AP13" s="1">
        <v>0</v>
      </c>
      <c r="AQ13" s="1">
        <v>0</v>
      </c>
      <c r="AR13" s="1">
        <v>4</v>
      </c>
      <c r="AS13" s="1">
        <v>3</v>
      </c>
      <c r="AT13" s="1">
        <v>4</v>
      </c>
      <c r="AU13" s="1">
        <v>3</v>
      </c>
      <c r="AV13" s="1">
        <v>0</v>
      </c>
      <c r="AW13" s="1">
        <v>195</v>
      </c>
      <c r="AX13" s="3">
        <v>202010</v>
      </c>
      <c r="AZ13" s="28">
        <f t="shared" si="0"/>
        <v>-80</v>
      </c>
    </row>
    <row r="14" spans="1:53">
      <c r="A14" s="11" t="s">
        <v>68</v>
      </c>
      <c r="B14" s="1">
        <v>23</v>
      </c>
      <c r="C14" s="1">
        <v>0</v>
      </c>
      <c r="D14" s="1">
        <v>3</v>
      </c>
      <c r="E14" s="1">
        <v>7</v>
      </c>
      <c r="F14" s="1">
        <v>6</v>
      </c>
      <c r="G14" s="1">
        <v>3</v>
      </c>
      <c r="H14" s="1">
        <v>3</v>
      </c>
      <c r="I14" s="1">
        <v>0</v>
      </c>
      <c r="J14" s="1">
        <v>8</v>
      </c>
      <c r="K14" s="1">
        <v>9</v>
      </c>
      <c r="L14" s="1">
        <v>5</v>
      </c>
      <c r="M14" s="1">
        <v>3</v>
      </c>
      <c r="N14" s="1">
        <v>1</v>
      </c>
      <c r="O14" s="1">
        <v>0</v>
      </c>
      <c r="P14" s="1">
        <v>0</v>
      </c>
      <c r="Q14" s="1">
        <v>1</v>
      </c>
      <c r="R14" s="1">
        <v>34</v>
      </c>
      <c r="S14" s="1">
        <v>0</v>
      </c>
      <c r="T14" s="1">
        <v>0</v>
      </c>
      <c r="U14" s="1">
        <v>0</v>
      </c>
      <c r="V14" s="1">
        <v>3</v>
      </c>
      <c r="W14" s="1">
        <v>0</v>
      </c>
      <c r="X14" s="1">
        <v>0</v>
      </c>
      <c r="Y14" s="1">
        <v>1</v>
      </c>
      <c r="Z14" s="1">
        <v>0</v>
      </c>
      <c r="AA14" s="1">
        <v>26</v>
      </c>
      <c r="AB14" s="1">
        <v>2</v>
      </c>
      <c r="AC14" s="1">
        <v>9</v>
      </c>
      <c r="AD14" s="1">
        <v>1</v>
      </c>
      <c r="AE14" s="1">
        <v>7</v>
      </c>
      <c r="AF14" s="1">
        <v>78</v>
      </c>
      <c r="AG14" s="1">
        <v>0</v>
      </c>
      <c r="AH14" s="1">
        <v>0</v>
      </c>
      <c r="AI14" s="1">
        <v>2</v>
      </c>
      <c r="AJ14" s="1">
        <v>0</v>
      </c>
      <c r="AK14" s="1">
        <v>0</v>
      </c>
      <c r="AL14" s="1">
        <v>34</v>
      </c>
      <c r="AM14" s="1">
        <v>0</v>
      </c>
      <c r="AN14" s="1">
        <v>1</v>
      </c>
      <c r="AO14" s="1">
        <v>2</v>
      </c>
      <c r="AP14" s="1">
        <v>0</v>
      </c>
      <c r="AQ14" s="1">
        <v>0</v>
      </c>
      <c r="AR14" s="1">
        <v>6</v>
      </c>
      <c r="AS14" s="1">
        <v>0</v>
      </c>
      <c r="AT14" s="1">
        <v>18</v>
      </c>
      <c r="AU14" s="1">
        <v>84</v>
      </c>
      <c r="AV14" s="1">
        <v>2</v>
      </c>
      <c r="AW14" s="1">
        <v>382</v>
      </c>
      <c r="AX14" s="3">
        <v>202011</v>
      </c>
      <c r="AZ14" s="28">
        <f t="shared" si="0"/>
        <v>187</v>
      </c>
    </row>
    <row r="15" spans="1:53">
      <c r="A15" s="11" t="s">
        <v>69</v>
      </c>
      <c r="B15" s="1">
        <v>95</v>
      </c>
      <c r="C15" s="1">
        <v>7</v>
      </c>
      <c r="D15" s="1">
        <v>15</v>
      </c>
      <c r="E15" s="1">
        <v>4</v>
      </c>
      <c r="F15" s="1">
        <v>12</v>
      </c>
      <c r="G15" s="1">
        <v>21</v>
      </c>
      <c r="H15" s="1">
        <v>20</v>
      </c>
      <c r="I15" s="1">
        <v>7</v>
      </c>
      <c r="J15" s="1">
        <v>6</v>
      </c>
      <c r="K15" s="1">
        <v>14</v>
      </c>
      <c r="L15" s="1">
        <v>4</v>
      </c>
      <c r="M15" s="1">
        <v>22</v>
      </c>
      <c r="N15" s="1">
        <v>29</v>
      </c>
      <c r="O15" s="1">
        <v>1</v>
      </c>
      <c r="P15" s="1">
        <v>3</v>
      </c>
      <c r="Q15" s="1">
        <v>2</v>
      </c>
      <c r="R15" s="1">
        <v>67</v>
      </c>
      <c r="S15" s="1">
        <v>11</v>
      </c>
      <c r="T15" s="1">
        <v>6</v>
      </c>
      <c r="U15" s="1">
        <v>1</v>
      </c>
      <c r="V15" s="1">
        <v>2</v>
      </c>
      <c r="W15" s="1">
        <v>2</v>
      </c>
      <c r="X15" s="1">
        <v>1</v>
      </c>
      <c r="Y15" s="1">
        <v>0</v>
      </c>
      <c r="Z15" s="1">
        <v>3</v>
      </c>
      <c r="AA15" s="1">
        <v>79</v>
      </c>
      <c r="AB15" s="1">
        <v>2</v>
      </c>
      <c r="AC15" s="1">
        <v>30</v>
      </c>
      <c r="AD15" s="1">
        <v>1</v>
      </c>
      <c r="AE15" s="1">
        <v>31</v>
      </c>
      <c r="AF15" s="1">
        <v>259</v>
      </c>
      <c r="AG15" s="1">
        <v>3</v>
      </c>
      <c r="AH15" s="1">
        <v>1</v>
      </c>
      <c r="AI15" s="1">
        <v>9</v>
      </c>
      <c r="AJ15" s="1">
        <v>0</v>
      </c>
      <c r="AK15" s="1">
        <v>0</v>
      </c>
      <c r="AL15" s="1">
        <v>138</v>
      </c>
      <c r="AM15" s="1">
        <v>0</v>
      </c>
      <c r="AN15" s="1">
        <v>4</v>
      </c>
      <c r="AO15" s="1">
        <v>12</v>
      </c>
      <c r="AP15" s="1">
        <v>0</v>
      </c>
      <c r="AQ15" s="1">
        <v>1</v>
      </c>
      <c r="AR15" s="1">
        <v>11</v>
      </c>
      <c r="AS15" s="1">
        <v>14</v>
      </c>
      <c r="AT15" s="1">
        <v>130</v>
      </c>
      <c r="AU15" s="1">
        <v>259</v>
      </c>
      <c r="AV15" s="1">
        <v>1</v>
      </c>
      <c r="AW15" s="1">
        <v>1340</v>
      </c>
      <c r="AX15" s="3">
        <v>202012</v>
      </c>
      <c r="AZ15" s="28">
        <f t="shared" si="0"/>
        <v>958</v>
      </c>
    </row>
    <row r="16" spans="1:53">
      <c r="A16" s="11" t="s">
        <v>70</v>
      </c>
      <c r="B16" s="1">
        <v>186</v>
      </c>
      <c r="C16" s="1">
        <v>5</v>
      </c>
      <c r="D16" s="1">
        <v>26</v>
      </c>
      <c r="E16" s="1">
        <v>6</v>
      </c>
      <c r="F16" s="1">
        <v>9</v>
      </c>
      <c r="G16" s="1">
        <v>3</v>
      </c>
      <c r="H16" s="1">
        <v>35</v>
      </c>
      <c r="I16" s="1">
        <v>12</v>
      </c>
      <c r="J16" s="1">
        <v>6</v>
      </c>
      <c r="K16" s="1">
        <v>66</v>
      </c>
      <c r="L16" s="1">
        <v>46</v>
      </c>
      <c r="M16" s="1">
        <v>25</v>
      </c>
      <c r="N16" s="1">
        <v>57</v>
      </c>
      <c r="O16" s="1">
        <v>12</v>
      </c>
      <c r="P16" s="1">
        <v>7</v>
      </c>
      <c r="Q16" s="1">
        <v>1</v>
      </c>
      <c r="R16" s="1">
        <v>144</v>
      </c>
      <c r="S16" s="1">
        <v>12</v>
      </c>
      <c r="T16" s="1">
        <v>6</v>
      </c>
      <c r="U16" s="1">
        <v>18</v>
      </c>
      <c r="V16" s="1">
        <v>3</v>
      </c>
      <c r="W16" s="1">
        <v>19</v>
      </c>
      <c r="X16" s="1">
        <v>5</v>
      </c>
      <c r="Y16" s="1">
        <v>0</v>
      </c>
      <c r="Z16" s="1">
        <v>6</v>
      </c>
      <c r="AA16" s="1">
        <v>197</v>
      </c>
      <c r="AB16" s="1">
        <v>5</v>
      </c>
      <c r="AC16" s="1">
        <v>35</v>
      </c>
      <c r="AD16" s="1">
        <v>7</v>
      </c>
      <c r="AE16" s="1">
        <v>132</v>
      </c>
      <c r="AF16" s="1">
        <v>347</v>
      </c>
      <c r="AG16" s="1">
        <v>11</v>
      </c>
      <c r="AH16" s="1">
        <v>23</v>
      </c>
      <c r="AI16" s="1">
        <v>21</v>
      </c>
      <c r="AJ16" s="1">
        <v>2</v>
      </c>
      <c r="AK16" s="1">
        <v>0</v>
      </c>
      <c r="AL16" s="1">
        <v>259</v>
      </c>
      <c r="AM16" s="1">
        <v>5</v>
      </c>
      <c r="AN16" s="1">
        <v>40</v>
      </c>
      <c r="AO16" s="1">
        <v>14</v>
      </c>
      <c r="AP16" s="1">
        <v>1</v>
      </c>
      <c r="AQ16" s="1">
        <v>7</v>
      </c>
      <c r="AR16" s="1">
        <v>68</v>
      </c>
      <c r="AS16" s="1">
        <v>24</v>
      </c>
      <c r="AT16" s="1">
        <v>191</v>
      </c>
      <c r="AU16" s="1">
        <v>149</v>
      </c>
      <c r="AV16" s="1">
        <v>7</v>
      </c>
      <c r="AW16" s="1">
        <v>2260</v>
      </c>
      <c r="AX16" s="3">
        <v>202101</v>
      </c>
      <c r="AZ16" s="28">
        <f t="shared" si="0"/>
        <v>920</v>
      </c>
      <c r="BA16" s="28">
        <f>AW16-AW4</f>
        <v>2260</v>
      </c>
    </row>
    <row r="17" spans="1:53">
      <c r="A17" s="11" t="s">
        <v>71</v>
      </c>
      <c r="B17" s="1">
        <v>118</v>
      </c>
      <c r="C17" s="1">
        <v>5</v>
      </c>
      <c r="D17" s="1">
        <v>47</v>
      </c>
      <c r="E17" s="1">
        <v>11</v>
      </c>
      <c r="F17" s="1">
        <v>29</v>
      </c>
      <c r="G17" s="1">
        <v>3</v>
      </c>
      <c r="H17" s="1">
        <v>41</v>
      </c>
      <c r="I17" s="1">
        <v>1</v>
      </c>
      <c r="J17" s="1">
        <v>3</v>
      </c>
      <c r="K17" s="1">
        <v>37</v>
      </c>
      <c r="L17" s="1">
        <v>9</v>
      </c>
      <c r="M17" s="1">
        <v>15</v>
      </c>
      <c r="N17" s="1">
        <v>10</v>
      </c>
      <c r="O17" s="1">
        <v>3</v>
      </c>
      <c r="P17" s="1">
        <v>3</v>
      </c>
      <c r="Q17" s="1">
        <v>4</v>
      </c>
      <c r="R17" s="1">
        <v>213</v>
      </c>
      <c r="S17" s="1">
        <v>23</v>
      </c>
      <c r="T17" s="1">
        <v>2</v>
      </c>
      <c r="U17" s="1">
        <v>17</v>
      </c>
      <c r="V17" s="1">
        <v>3</v>
      </c>
      <c r="W17" s="1">
        <v>16</v>
      </c>
      <c r="X17" s="1">
        <v>7</v>
      </c>
      <c r="Y17" s="1">
        <v>5</v>
      </c>
      <c r="Z17" s="1">
        <v>6</v>
      </c>
      <c r="AA17" s="1">
        <v>208</v>
      </c>
      <c r="AB17" s="1">
        <v>7</v>
      </c>
      <c r="AC17" s="1">
        <v>17</v>
      </c>
      <c r="AD17" s="1">
        <v>4</v>
      </c>
      <c r="AE17" s="1">
        <v>203</v>
      </c>
      <c r="AF17" s="1">
        <v>191</v>
      </c>
      <c r="AG17" s="1">
        <v>4</v>
      </c>
      <c r="AH17" s="1">
        <v>9</v>
      </c>
      <c r="AI17" s="1">
        <v>5</v>
      </c>
      <c r="AJ17" s="1">
        <v>0</v>
      </c>
      <c r="AK17" s="1">
        <v>0</v>
      </c>
      <c r="AL17" s="1">
        <v>490</v>
      </c>
      <c r="AM17" s="1">
        <v>2</v>
      </c>
      <c r="AN17" s="1">
        <v>20</v>
      </c>
      <c r="AO17" s="1">
        <v>8</v>
      </c>
      <c r="AP17" s="1">
        <v>1</v>
      </c>
      <c r="AQ17" s="1">
        <v>6</v>
      </c>
      <c r="AR17" s="1">
        <v>104</v>
      </c>
      <c r="AS17" s="1">
        <v>27</v>
      </c>
      <c r="AT17" s="1">
        <v>128</v>
      </c>
      <c r="AU17" s="1">
        <v>75</v>
      </c>
      <c r="AV17" s="1">
        <v>4</v>
      </c>
      <c r="AW17" s="1">
        <v>2144</v>
      </c>
      <c r="AX17" s="3">
        <v>202102</v>
      </c>
      <c r="AZ17" s="28">
        <f t="shared" si="0"/>
        <v>-116</v>
      </c>
      <c r="BA17" s="28">
        <f t="shared" ref="BA17:BA22" si="1">AW17-AW5</f>
        <v>2139</v>
      </c>
    </row>
    <row r="18" spans="1:53">
      <c r="A18" s="11" t="s">
        <v>72</v>
      </c>
      <c r="B18" s="1">
        <v>65</v>
      </c>
      <c r="C18" s="1">
        <v>1</v>
      </c>
      <c r="D18" s="1">
        <v>18</v>
      </c>
      <c r="E18" s="1">
        <v>3</v>
      </c>
      <c r="F18" s="1">
        <v>9</v>
      </c>
      <c r="G18" s="1">
        <v>0</v>
      </c>
      <c r="H18" s="1">
        <v>15</v>
      </c>
      <c r="I18" s="1">
        <v>1</v>
      </c>
      <c r="J18" s="1">
        <v>6</v>
      </c>
      <c r="K18" s="1">
        <v>13</v>
      </c>
      <c r="L18" s="1">
        <v>2</v>
      </c>
      <c r="M18" s="1">
        <v>15</v>
      </c>
      <c r="N18" s="1">
        <v>4</v>
      </c>
      <c r="O18" s="1">
        <v>1</v>
      </c>
      <c r="P18" s="1">
        <v>2</v>
      </c>
      <c r="Q18" s="1">
        <v>5</v>
      </c>
      <c r="R18" s="1">
        <v>135</v>
      </c>
      <c r="S18" s="1">
        <v>17</v>
      </c>
      <c r="T18" s="1">
        <v>2</v>
      </c>
      <c r="U18" s="1">
        <v>5</v>
      </c>
      <c r="V18" s="1">
        <v>2</v>
      </c>
      <c r="W18" s="1">
        <v>9</v>
      </c>
      <c r="X18" s="1">
        <v>2</v>
      </c>
      <c r="Y18" s="1">
        <v>0</v>
      </c>
      <c r="Z18" s="1">
        <v>3</v>
      </c>
      <c r="AA18" s="1">
        <v>104</v>
      </c>
      <c r="AB18" s="1">
        <v>0</v>
      </c>
      <c r="AC18" s="1">
        <v>25</v>
      </c>
      <c r="AD18" s="1">
        <v>2</v>
      </c>
      <c r="AE18" s="1">
        <v>115</v>
      </c>
      <c r="AF18" s="1">
        <v>67</v>
      </c>
      <c r="AG18" s="1">
        <v>1</v>
      </c>
      <c r="AH18" s="1">
        <v>3</v>
      </c>
      <c r="AI18" s="1">
        <v>0</v>
      </c>
      <c r="AJ18" s="1">
        <v>0</v>
      </c>
      <c r="AK18" s="1">
        <v>0</v>
      </c>
      <c r="AL18" s="1">
        <v>394</v>
      </c>
      <c r="AM18" s="1">
        <v>2</v>
      </c>
      <c r="AN18" s="1">
        <v>4</v>
      </c>
      <c r="AO18" s="1">
        <v>9</v>
      </c>
      <c r="AP18" s="1">
        <v>1</v>
      </c>
      <c r="AQ18" s="1">
        <v>0</v>
      </c>
      <c r="AR18" s="1">
        <v>41</v>
      </c>
      <c r="AS18" s="1">
        <v>42</v>
      </c>
      <c r="AT18" s="1">
        <v>61</v>
      </c>
      <c r="AU18" s="1">
        <v>72</v>
      </c>
      <c r="AV18" s="1">
        <v>0</v>
      </c>
      <c r="AW18" s="1">
        <v>1278</v>
      </c>
      <c r="AX18" s="3">
        <v>202103</v>
      </c>
      <c r="AZ18" s="28">
        <f t="shared" si="0"/>
        <v>-866</v>
      </c>
      <c r="BA18" s="28">
        <f t="shared" si="1"/>
        <v>1217</v>
      </c>
    </row>
    <row r="19" spans="1:53">
      <c r="A19" s="11" t="s">
        <v>73</v>
      </c>
      <c r="B19" s="1">
        <v>46</v>
      </c>
      <c r="C19" s="1">
        <v>16</v>
      </c>
      <c r="D19" s="1">
        <v>6</v>
      </c>
      <c r="E19" s="1">
        <v>8</v>
      </c>
      <c r="F19" s="1">
        <v>8</v>
      </c>
      <c r="G19" s="1">
        <v>1</v>
      </c>
      <c r="H19" s="1">
        <v>7</v>
      </c>
      <c r="I19" s="1">
        <v>0</v>
      </c>
      <c r="J19" s="1">
        <v>35</v>
      </c>
      <c r="K19" s="1">
        <v>18</v>
      </c>
      <c r="L19" s="1">
        <v>4</v>
      </c>
      <c r="M19" s="1">
        <v>5</v>
      </c>
      <c r="N19" s="1">
        <v>4</v>
      </c>
      <c r="O19" s="1">
        <v>3</v>
      </c>
      <c r="P19" s="1">
        <v>1</v>
      </c>
      <c r="Q19" s="1">
        <v>0</v>
      </c>
      <c r="R19" s="1">
        <v>45</v>
      </c>
      <c r="S19" s="1">
        <v>11</v>
      </c>
      <c r="T19" s="1">
        <v>15</v>
      </c>
      <c r="U19" s="1">
        <v>1</v>
      </c>
      <c r="V19" s="1">
        <v>0</v>
      </c>
      <c r="W19" s="1">
        <v>6</v>
      </c>
      <c r="X19" s="1">
        <v>0</v>
      </c>
      <c r="Y19" s="1">
        <v>3</v>
      </c>
      <c r="Z19" s="1">
        <v>7</v>
      </c>
      <c r="AA19" s="1">
        <v>33</v>
      </c>
      <c r="AB19" s="1">
        <v>2</v>
      </c>
      <c r="AC19" s="1">
        <v>3</v>
      </c>
      <c r="AD19" s="1">
        <v>7</v>
      </c>
      <c r="AE19" s="1">
        <v>54</v>
      </c>
      <c r="AF19" s="1">
        <v>272</v>
      </c>
      <c r="AG19" s="1">
        <v>4</v>
      </c>
      <c r="AH19" s="1">
        <v>2</v>
      </c>
      <c r="AI19" s="1">
        <v>27</v>
      </c>
      <c r="AJ19" s="1">
        <v>0</v>
      </c>
      <c r="AK19" s="1">
        <v>0</v>
      </c>
      <c r="AL19" s="1">
        <v>121</v>
      </c>
      <c r="AM19" s="1">
        <v>25</v>
      </c>
      <c r="AN19" s="1">
        <v>1</v>
      </c>
      <c r="AO19" s="1">
        <v>21</v>
      </c>
      <c r="AP19" s="1">
        <v>0</v>
      </c>
      <c r="AQ19" s="1">
        <v>8</v>
      </c>
      <c r="AR19" s="1">
        <v>20</v>
      </c>
      <c r="AS19" s="1">
        <v>10</v>
      </c>
      <c r="AT19" s="1">
        <v>86</v>
      </c>
      <c r="AU19" s="1">
        <v>111</v>
      </c>
      <c r="AV19" s="1">
        <v>10</v>
      </c>
      <c r="AW19" s="1">
        <v>1067</v>
      </c>
      <c r="AX19" s="3">
        <v>202104</v>
      </c>
      <c r="AZ19" s="28">
        <f t="shared" si="0"/>
        <v>-211</v>
      </c>
      <c r="BA19" s="28">
        <f t="shared" si="1"/>
        <v>676</v>
      </c>
    </row>
    <row r="20" spans="1:53">
      <c r="A20" s="11" t="s">
        <v>74</v>
      </c>
      <c r="B20" s="1">
        <v>162</v>
      </c>
      <c r="C20" s="1">
        <v>32</v>
      </c>
      <c r="D20" s="1">
        <v>16</v>
      </c>
      <c r="E20" s="1">
        <v>62</v>
      </c>
      <c r="F20" s="1">
        <v>14</v>
      </c>
      <c r="G20" s="1">
        <v>14</v>
      </c>
      <c r="H20" s="1">
        <v>31</v>
      </c>
      <c r="I20" s="1">
        <v>3</v>
      </c>
      <c r="J20" s="1">
        <v>17</v>
      </c>
      <c r="K20" s="1">
        <v>25</v>
      </c>
      <c r="L20" s="1">
        <v>19</v>
      </c>
      <c r="M20" s="1">
        <v>34</v>
      </c>
      <c r="N20" s="1">
        <v>21</v>
      </c>
      <c r="O20" s="1">
        <v>2</v>
      </c>
      <c r="P20" s="1">
        <v>0</v>
      </c>
      <c r="Q20" s="1">
        <v>6</v>
      </c>
      <c r="R20" s="1">
        <v>39</v>
      </c>
      <c r="S20" s="1">
        <v>25</v>
      </c>
      <c r="T20" s="1">
        <v>9</v>
      </c>
      <c r="U20" s="1">
        <v>18</v>
      </c>
      <c r="V20" s="1">
        <v>0</v>
      </c>
      <c r="W20" s="1">
        <v>18</v>
      </c>
      <c r="X20" s="1">
        <v>2</v>
      </c>
      <c r="Y20" s="1">
        <v>5</v>
      </c>
      <c r="Z20" s="1">
        <v>11</v>
      </c>
      <c r="AA20" s="1">
        <v>66</v>
      </c>
      <c r="AB20" s="1">
        <v>8</v>
      </c>
      <c r="AC20" s="1">
        <v>16</v>
      </c>
      <c r="AD20" s="1">
        <v>34</v>
      </c>
      <c r="AE20" s="1">
        <v>55</v>
      </c>
      <c r="AF20" s="1">
        <v>859</v>
      </c>
      <c r="AG20" s="1">
        <v>21</v>
      </c>
      <c r="AH20" s="1">
        <v>24</v>
      </c>
      <c r="AI20" s="1">
        <v>15</v>
      </c>
      <c r="AJ20" s="1">
        <v>0</v>
      </c>
      <c r="AK20" s="1">
        <v>0</v>
      </c>
      <c r="AL20" s="1">
        <v>164</v>
      </c>
      <c r="AM20" s="1">
        <v>18</v>
      </c>
      <c r="AN20" s="1">
        <v>7</v>
      </c>
      <c r="AO20" s="1">
        <v>39</v>
      </c>
      <c r="AP20" s="1">
        <v>6</v>
      </c>
      <c r="AQ20" s="1">
        <v>1</v>
      </c>
      <c r="AR20" s="1">
        <v>105</v>
      </c>
      <c r="AS20" s="1">
        <v>21</v>
      </c>
      <c r="AT20" s="1">
        <v>504</v>
      </c>
      <c r="AU20" s="1">
        <v>252</v>
      </c>
      <c r="AV20" s="1">
        <v>16</v>
      </c>
      <c r="AW20" s="1">
        <v>2816</v>
      </c>
      <c r="AX20" s="3">
        <v>202105</v>
      </c>
      <c r="AZ20" s="28">
        <f t="shared" si="0"/>
        <v>1749</v>
      </c>
      <c r="BA20" s="28">
        <f t="shared" si="1"/>
        <v>2375</v>
      </c>
    </row>
    <row r="21" spans="1:53">
      <c r="A21" s="11" t="s">
        <v>75</v>
      </c>
      <c r="B21" s="1">
        <v>171</v>
      </c>
      <c r="C21" s="1">
        <v>3</v>
      </c>
      <c r="D21" s="1">
        <v>15</v>
      </c>
      <c r="E21" s="1">
        <v>21</v>
      </c>
      <c r="F21" s="1">
        <v>33</v>
      </c>
      <c r="G21" s="1">
        <v>1</v>
      </c>
      <c r="H21" s="1">
        <v>24</v>
      </c>
      <c r="I21" s="1">
        <v>2</v>
      </c>
      <c r="J21" s="1">
        <v>7</v>
      </c>
      <c r="K21" s="1">
        <v>31</v>
      </c>
      <c r="L21" s="1">
        <v>19</v>
      </c>
      <c r="M21" s="1">
        <v>14</v>
      </c>
      <c r="N21" s="1">
        <v>44</v>
      </c>
      <c r="O21" s="1">
        <v>7</v>
      </c>
      <c r="P21" s="1">
        <v>5</v>
      </c>
      <c r="Q21" s="1">
        <v>5</v>
      </c>
      <c r="R21" s="1">
        <v>47</v>
      </c>
      <c r="S21" s="1">
        <v>6</v>
      </c>
      <c r="T21" s="1">
        <v>6</v>
      </c>
      <c r="U21" s="1">
        <v>15</v>
      </c>
      <c r="V21" s="1">
        <v>2</v>
      </c>
      <c r="W21" s="1">
        <v>11</v>
      </c>
      <c r="X21" s="1">
        <v>8</v>
      </c>
      <c r="Y21" s="1">
        <v>6</v>
      </c>
      <c r="Z21" s="1">
        <v>16</v>
      </c>
      <c r="AA21" s="1">
        <v>65</v>
      </c>
      <c r="AB21" s="1">
        <v>1</v>
      </c>
      <c r="AC21" s="1">
        <v>13</v>
      </c>
      <c r="AD21" s="1">
        <v>10</v>
      </c>
      <c r="AE21" s="1">
        <v>29</v>
      </c>
      <c r="AF21" s="1">
        <v>356</v>
      </c>
      <c r="AG21" s="1">
        <v>16</v>
      </c>
      <c r="AH21" s="1">
        <v>4</v>
      </c>
      <c r="AI21" s="1">
        <v>8</v>
      </c>
      <c r="AJ21" s="1">
        <v>0</v>
      </c>
      <c r="AK21" s="1">
        <v>1</v>
      </c>
      <c r="AL21" s="1">
        <v>179</v>
      </c>
      <c r="AM21" s="1">
        <v>2</v>
      </c>
      <c r="AN21" s="1">
        <v>3</v>
      </c>
      <c r="AO21" s="1">
        <v>16</v>
      </c>
      <c r="AP21" s="1">
        <v>3</v>
      </c>
      <c r="AQ21" s="1">
        <v>0</v>
      </c>
      <c r="AR21" s="1">
        <v>63</v>
      </c>
      <c r="AS21" s="1">
        <v>17</v>
      </c>
      <c r="AT21" s="1">
        <v>126</v>
      </c>
      <c r="AU21" s="1">
        <v>287</v>
      </c>
      <c r="AV21" s="1">
        <v>5</v>
      </c>
      <c r="AW21" s="1">
        <v>1723</v>
      </c>
      <c r="AX21" s="3">
        <v>202106</v>
      </c>
      <c r="AZ21" s="28">
        <f t="shared" si="0"/>
        <v>-1093</v>
      </c>
      <c r="BA21" s="28">
        <f t="shared" si="1"/>
        <v>1648</v>
      </c>
    </row>
    <row r="22" spans="1:53">
      <c r="A22" s="11" t="s">
        <v>76</v>
      </c>
      <c r="B22" s="1">
        <v>46</v>
      </c>
      <c r="C22" s="1">
        <v>2</v>
      </c>
      <c r="D22" s="1">
        <v>4</v>
      </c>
      <c r="E22" s="1">
        <v>1</v>
      </c>
      <c r="F22" s="1">
        <v>53</v>
      </c>
      <c r="G22" s="1">
        <v>1</v>
      </c>
      <c r="H22" s="1">
        <v>1</v>
      </c>
      <c r="I22" s="1">
        <v>0</v>
      </c>
      <c r="J22" s="1">
        <v>1</v>
      </c>
      <c r="K22" s="1">
        <v>6</v>
      </c>
      <c r="L22" s="1">
        <v>5</v>
      </c>
      <c r="M22" s="1">
        <v>3</v>
      </c>
      <c r="N22" s="1">
        <v>4</v>
      </c>
      <c r="O22" s="1">
        <v>1</v>
      </c>
      <c r="P22" s="1">
        <v>4</v>
      </c>
      <c r="Q22" s="1">
        <v>0</v>
      </c>
      <c r="R22" s="1">
        <v>18</v>
      </c>
      <c r="S22" s="1">
        <v>2</v>
      </c>
      <c r="T22" s="1">
        <v>0</v>
      </c>
      <c r="U22" s="1">
        <v>3</v>
      </c>
      <c r="V22" s="1">
        <v>0</v>
      </c>
      <c r="W22" s="1">
        <v>3</v>
      </c>
      <c r="X22" s="1">
        <v>1</v>
      </c>
      <c r="Y22" s="1">
        <v>0</v>
      </c>
      <c r="Z22" s="1">
        <v>2</v>
      </c>
      <c r="AA22" s="1">
        <v>38</v>
      </c>
      <c r="AB22" s="1">
        <v>1</v>
      </c>
      <c r="AC22" s="1">
        <v>7</v>
      </c>
      <c r="AD22" s="1">
        <v>3</v>
      </c>
      <c r="AE22" s="1">
        <v>28</v>
      </c>
      <c r="AF22" s="1">
        <v>50</v>
      </c>
      <c r="AG22" s="1">
        <v>1</v>
      </c>
      <c r="AH22" s="1">
        <v>0</v>
      </c>
      <c r="AI22" s="1">
        <v>3</v>
      </c>
      <c r="AJ22" s="1">
        <v>0</v>
      </c>
      <c r="AK22" s="1">
        <v>1</v>
      </c>
      <c r="AL22" s="1">
        <v>59</v>
      </c>
      <c r="AM22" s="1">
        <v>0</v>
      </c>
      <c r="AN22" s="1">
        <v>4</v>
      </c>
      <c r="AO22" s="1">
        <v>2</v>
      </c>
      <c r="AP22" s="1">
        <v>0</v>
      </c>
      <c r="AQ22" s="1">
        <v>2</v>
      </c>
      <c r="AR22" s="1">
        <v>12</v>
      </c>
      <c r="AS22" s="1">
        <v>1</v>
      </c>
      <c r="AT22" s="1">
        <v>9</v>
      </c>
      <c r="AU22" s="1">
        <v>26</v>
      </c>
      <c r="AV22" s="1">
        <v>0</v>
      </c>
      <c r="AW22" s="1">
        <v>408</v>
      </c>
      <c r="AX22" s="3">
        <v>202107</v>
      </c>
      <c r="AZ22" s="28">
        <f t="shared" si="0"/>
        <v>-1315</v>
      </c>
      <c r="BA22" s="28">
        <f t="shared" si="1"/>
        <v>369</v>
      </c>
    </row>
    <row r="23" spans="1:53">
      <c r="A23" s="11" t="s">
        <v>57</v>
      </c>
      <c r="B23" s="1">
        <v>32</v>
      </c>
      <c r="C23" s="1">
        <v>3</v>
      </c>
      <c r="D23" s="1">
        <v>19</v>
      </c>
      <c r="E23" s="1">
        <v>1</v>
      </c>
      <c r="F23" s="1">
        <v>22</v>
      </c>
      <c r="G23" s="1">
        <v>2</v>
      </c>
      <c r="H23" s="1">
        <v>12</v>
      </c>
      <c r="I23" s="1">
        <v>6</v>
      </c>
      <c r="J23" s="1">
        <v>11</v>
      </c>
      <c r="K23" s="1">
        <v>4</v>
      </c>
      <c r="L23" s="1">
        <v>6</v>
      </c>
      <c r="M23" s="1">
        <v>4</v>
      </c>
      <c r="N23" s="1">
        <v>2</v>
      </c>
      <c r="O23" s="1">
        <v>2</v>
      </c>
      <c r="P23" s="1">
        <v>2</v>
      </c>
      <c r="Q23" s="1">
        <v>3</v>
      </c>
      <c r="R23" s="1">
        <v>44</v>
      </c>
      <c r="S23" s="1">
        <v>16</v>
      </c>
      <c r="T23" s="1">
        <v>1</v>
      </c>
      <c r="U23" s="1">
        <v>5</v>
      </c>
      <c r="V23" s="1">
        <v>4</v>
      </c>
      <c r="W23" s="1">
        <v>3</v>
      </c>
      <c r="X23" s="1">
        <v>5</v>
      </c>
      <c r="Y23" s="1">
        <v>3</v>
      </c>
      <c r="Z23" s="1">
        <v>1</v>
      </c>
      <c r="AA23" s="1">
        <v>124</v>
      </c>
      <c r="AB23" s="1">
        <v>1</v>
      </c>
      <c r="AC23" s="1">
        <v>16</v>
      </c>
      <c r="AD23" s="1">
        <v>5</v>
      </c>
      <c r="AE23" s="1">
        <v>121</v>
      </c>
      <c r="AF23" s="1">
        <v>68</v>
      </c>
      <c r="AG23" s="1">
        <v>4</v>
      </c>
      <c r="AH23" s="1">
        <v>0</v>
      </c>
      <c r="AI23" s="1">
        <v>0</v>
      </c>
      <c r="AJ23" s="1">
        <v>2</v>
      </c>
      <c r="AK23" s="1">
        <v>0</v>
      </c>
      <c r="AL23" s="1">
        <v>200</v>
      </c>
      <c r="AM23" s="1">
        <v>0</v>
      </c>
      <c r="AN23" s="1">
        <v>19</v>
      </c>
      <c r="AO23" s="1">
        <v>4</v>
      </c>
      <c r="AP23" s="1">
        <v>4</v>
      </c>
      <c r="AQ23" s="1">
        <v>0</v>
      </c>
      <c r="AR23" s="1">
        <v>37</v>
      </c>
      <c r="AS23" s="1">
        <v>3</v>
      </c>
      <c r="AT23" s="1">
        <v>23</v>
      </c>
      <c r="AU23" s="1">
        <v>24</v>
      </c>
      <c r="AV23" s="1">
        <v>6</v>
      </c>
      <c r="AW23" s="1">
        <v>874</v>
      </c>
      <c r="AX23" s="3">
        <v>202108</v>
      </c>
      <c r="AZ23" s="28">
        <f t="shared" ref="AZ23:AZ24" si="2">AW23-AW22</f>
        <v>466</v>
      </c>
      <c r="BA23" s="28">
        <f t="shared" ref="BA23:BA24" si="3">AW23-AW11</f>
        <v>587</v>
      </c>
    </row>
    <row r="24" spans="1:53">
      <c r="A24" s="24" t="s">
        <v>77</v>
      </c>
      <c r="B24" s="25">
        <v>95</v>
      </c>
      <c r="C24" s="25">
        <v>1</v>
      </c>
      <c r="D24" s="25">
        <v>28</v>
      </c>
      <c r="E24" s="25">
        <v>7</v>
      </c>
      <c r="F24" s="25">
        <v>49</v>
      </c>
      <c r="G24" s="25">
        <v>3</v>
      </c>
      <c r="H24" s="25">
        <v>14</v>
      </c>
      <c r="I24" s="25">
        <v>8</v>
      </c>
      <c r="J24" s="25">
        <v>15</v>
      </c>
      <c r="K24" s="25">
        <v>24</v>
      </c>
      <c r="L24" s="25">
        <v>8</v>
      </c>
      <c r="M24" s="25">
        <v>13</v>
      </c>
      <c r="N24" s="25">
        <v>15</v>
      </c>
      <c r="O24" s="25">
        <v>2</v>
      </c>
      <c r="P24" s="25">
        <v>0</v>
      </c>
      <c r="Q24" s="25">
        <v>2</v>
      </c>
      <c r="R24" s="25">
        <v>111</v>
      </c>
      <c r="S24" s="25">
        <v>32</v>
      </c>
      <c r="T24" s="25">
        <v>8</v>
      </c>
      <c r="U24" s="25">
        <v>4</v>
      </c>
      <c r="V24" s="25">
        <v>4</v>
      </c>
      <c r="W24" s="25">
        <v>4</v>
      </c>
      <c r="X24" s="25">
        <v>21</v>
      </c>
      <c r="Y24" s="25">
        <v>3</v>
      </c>
      <c r="Z24" s="25">
        <v>5</v>
      </c>
      <c r="AA24" s="25">
        <v>149</v>
      </c>
      <c r="AB24" s="25">
        <v>2</v>
      </c>
      <c r="AC24" s="25">
        <v>32</v>
      </c>
      <c r="AD24" s="25">
        <v>1</v>
      </c>
      <c r="AE24" s="25">
        <v>143</v>
      </c>
      <c r="AF24" s="25">
        <v>180</v>
      </c>
      <c r="AG24" s="25">
        <v>13</v>
      </c>
      <c r="AH24" s="25">
        <v>2</v>
      </c>
      <c r="AI24" s="25">
        <v>2</v>
      </c>
      <c r="AJ24" s="25">
        <v>1</v>
      </c>
      <c r="AK24" s="25">
        <v>1</v>
      </c>
      <c r="AL24" s="25">
        <v>427</v>
      </c>
      <c r="AM24" s="25">
        <v>1</v>
      </c>
      <c r="AN24" s="25">
        <v>11</v>
      </c>
      <c r="AO24" s="25">
        <v>12</v>
      </c>
      <c r="AP24" s="25">
        <v>8</v>
      </c>
      <c r="AQ24" s="25">
        <v>1</v>
      </c>
      <c r="AR24" s="25">
        <v>41</v>
      </c>
      <c r="AS24" s="25">
        <v>9</v>
      </c>
      <c r="AT24" s="25">
        <v>49</v>
      </c>
      <c r="AU24" s="25">
        <v>18</v>
      </c>
      <c r="AV24" s="25">
        <v>6</v>
      </c>
      <c r="AW24" s="25">
        <v>1585</v>
      </c>
      <c r="AX24" s="3">
        <v>202109</v>
      </c>
      <c r="AZ24" s="28">
        <f t="shared" si="2"/>
        <v>711</v>
      </c>
      <c r="BA24" s="28">
        <f t="shared" si="3"/>
        <v>1310</v>
      </c>
    </row>
    <row r="25" spans="1:53">
      <c r="A25" s="24" t="s">
        <v>90</v>
      </c>
      <c r="B25" s="25">
        <v>4</v>
      </c>
      <c r="C25" s="25">
        <v>0</v>
      </c>
      <c r="D25" s="25">
        <v>1</v>
      </c>
      <c r="E25" s="25">
        <v>1</v>
      </c>
      <c r="F25" s="25">
        <v>16</v>
      </c>
      <c r="G25" s="25">
        <v>0</v>
      </c>
      <c r="H25" s="25">
        <v>1</v>
      </c>
      <c r="I25" s="25">
        <v>0</v>
      </c>
      <c r="J25" s="25">
        <v>0</v>
      </c>
      <c r="K25" s="25">
        <v>3</v>
      </c>
      <c r="L25" s="25">
        <v>0</v>
      </c>
      <c r="M25" s="25">
        <v>0</v>
      </c>
      <c r="N25" s="25">
        <v>2</v>
      </c>
      <c r="O25" s="25">
        <v>1</v>
      </c>
      <c r="P25" s="25">
        <v>0</v>
      </c>
      <c r="Q25" s="25">
        <v>0</v>
      </c>
      <c r="R25" s="25">
        <v>6</v>
      </c>
      <c r="S25" s="25">
        <v>1</v>
      </c>
      <c r="T25" s="25">
        <v>0</v>
      </c>
      <c r="U25" s="25">
        <v>0</v>
      </c>
      <c r="V25" s="25">
        <v>0</v>
      </c>
      <c r="W25" s="25">
        <v>1</v>
      </c>
      <c r="X25" s="25">
        <v>0</v>
      </c>
      <c r="Y25" s="25">
        <v>0</v>
      </c>
      <c r="Z25" s="25">
        <v>0</v>
      </c>
      <c r="AA25" s="25">
        <v>11</v>
      </c>
      <c r="AB25" s="25">
        <v>1</v>
      </c>
      <c r="AC25" s="25">
        <v>2</v>
      </c>
      <c r="AD25" s="25">
        <v>0</v>
      </c>
      <c r="AE25" s="25">
        <v>3</v>
      </c>
      <c r="AF25" s="25">
        <v>6</v>
      </c>
      <c r="AG25" s="25">
        <v>1</v>
      </c>
      <c r="AH25" s="25">
        <v>1</v>
      </c>
      <c r="AI25" s="25">
        <v>0</v>
      </c>
      <c r="AJ25" s="25">
        <v>0</v>
      </c>
      <c r="AK25" s="25">
        <v>1</v>
      </c>
      <c r="AL25" s="25">
        <v>40</v>
      </c>
      <c r="AM25" s="25">
        <v>0</v>
      </c>
      <c r="AN25" s="25">
        <v>1</v>
      </c>
      <c r="AO25" s="25">
        <v>0</v>
      </c>
      <c r="AP25" s="25">
        <v>1</v>
      </c>
      <c r="AQ25" s="25">
        <v>0</v>
      </c>
      <c r="AR25" s="25">
        <v>2</v>
      </c>
      <c r="AS25" s="25">
        <v>0</v>
      </c>
      <c r="AT25" s="25">
        <v>0</v>
      </c>
      <c r="AU25" s="25">
        <v>0</v>
      </c>
      <c r="AV25" s="25">
        <v>0</v>
      </c>
      <c r="AW25" s="25">
        <v>107</v>
      </c>
      <c r="AX25" s="3">
        <v>202110</v>
      </c>
      <c r="AZ25" s="28">
        <f t="shared" ref="AZ25" si="4">AW25-AW24</f>
        <v>-1478</v>
      </c>
      <c r="BA25" s="28">
        <f t="shared" ref="BA25" si="5">AW25-AW13</f>
        <v>-88</v>
      </c>
    </row>
    <row r="26" spans="1:53">
      <c r="A26" s="12" t="s">
        <v>50</v>
      </c>
      <c r="B26" s="5">
        <v>1139</v>
      </c>
      <c r="C26" s="5">
        <v>81</v>
      </c>
      <c r="D26" s="5">
        <v>216</v>
      </c>
      <c r="E26" s="5">
        <v>136</v>
      </c>
      <c r="F26" s="5">
        <v>323</v>
      </c>
      <c r="G26" s="5">
        <v>52</v>
      </c>
      <c r="H26" s="5">
        <v>215</v>
      </c>
      <c r="I26" s="5">
        <v>41</v>
      </c>
      <c r="J26" s="5">
        <v>117</v>
      </c>
      <c r="K26" s="5">
        <v>280</v>
      </c>
      <c r="L26" s="5">
        <v>135</v>
      </c>
      <c r="M26" s="5">
        <v>172</v>
      </c>
      <c r="N26" s="5">
        <v>198</v>
      </c>
      <c r="O26" s="5">
        <v>37</v>
      </c>
      <c r="P26" s="5">
        <v>31</v>
      </c>
      <c r="Q26" s="5">
        <v>29</v>
      </c>
      <c r="R26" s="5">
        <v>1010</v>
      </c>
      <c r="S26" s="5">
        <v>163</v>
      </c>
      <c r="T26" s="5">
        <v>56</v>
      </c>
      <c r="U26" s="5">
        <v>89</v>
      </c>
      <c r="V26" s="5">
        <v>29</v>
      </c>
      <c r="W26" s="5">
        <v>101</v>
      </c>
      <c r="X26" s="5">
        <v>65</v>
      </c>
      <c r="Y26" s="5">
        <v>26</v>
      </c>
      <c r="Z26" s="5">
        <v>60</v>
      </c>
      <c r="AA26" s="5">
        <v>1271</v>
      </c>
      <c r="AB26" s="5">
        <v>36</v>
      </c>
      <c r="AC26" s="5">
        <v>207</v>
      </c>
      <c r="AD26" s="5">
        <v>124</v>
      </c>
      <c r="AE26" s="5">
        <v>1001</v>
      </c>
      <c r="AF26" s="5">
        <v>2975</v>
      </c>
      <c r="AG26" s="5">
        <v>82</v>
      </c>
      <c r="AH26" s="5">
        <v>72</v>
      </c>
      <c r="AI26" s="5">
        <v>96</v>
      </c>
      <c r="AJ26" s="5">
        <v>5</v>
      </c>
      <c r="AK26" s="5">
        <v>4</v>
      </c>
      <c r="AL26" s="5">
        <v>2960</v>
      </c>
      <c r="AM26" s="5">
        <v>64</v>
      </c>
      <c r="AN26" s="5">
        <v>116</v>
      </c>
      <c r="AO26" s="5">
        <v>149</v>
      </c>
      <c r="AP26" s="5">
        <v>51</v>
      </c>
      <c r="AQ26" s="5">
        <v>37</v>
      </c>
      <c r="AR26" s="5">
        <v>612</v>
      </c>
      <c r="AS26" s="5">
        <v>174</v>
      </c>
      <c r="AT26" s="5">
        <v>1388</v>
      </c>
      <c r="AU26" s="5">
        <v>1467</v>
      </c>
      <c r="AV26" s="5">
        <v>61</v>
      </c>
      <c r="AW26" s="5">
        <v>17753</v>
      </c>
      <c r="AX26" s="4" t="s">
        <v>50</v>
      </c>
    </row>
    <row r="28" spans="1:53">
      <c r="B28" t="s">
        <v>89</v>
      </c>
    </row>
    <row r="29" spans="1:53">
      <c r="B29" s="23" t="s">
        <v>87</v>
      </c>
    </row>
    <row r="30" spans="1:53">
      <c r="B30" t="s">
        <v>85</v>
      </c>
    </row>
    <row r="31" spans="1:53">
      <c r="B31" s="23" t="s">
        <v>52</v>
      </c>
    </row>
    <row r="32" spans="1:53">
      <c r="B32" t="s">
        <v>53</v>
      </c>
    </row>
    <row r="33" spans="1:53">
      <c r="B33" t="s">
        <v>82</v>
      </c>
    </row>
    <row r="34" spans="1:53">
      <c r="B34" t="s">
        <v>91</v>
      </c>
    </row>
    <row r="36" spans="1:53">
      <c r="A36" t="s">
        <v>54</v>
      </c>
    </row>
    <row r="37" spans="1:53">
      <c r="A37" s="14" t="s">
        <v>0</v>
      </c>
      <c r="B37" s="15" t="s">
        <v>1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6"/>
    </row>
    <row r="38" spans="1:53">
      <c r="A38" s="10" t="s">
        <v>2</v>
      </c>
      <c r="B38" s="6" t="s">
        <v>3</v>
      </c>
      <c r="C38" s="6" t="s">
        <v>4</v>
      </c>
      <c r="D38" s="6" t="s">
        <v>5</v>
      </c>
      <c r="E38" s="6" t="s">
        <v>6</v>
      </c>
      <c r="F38" s="6" t="s">
        <v>7</v>
      </c>
      <c r="G38" s="6" t="s">
        <v>8</v>
      </c>
      <c r="H38" s="6" t="s">
        <v>9</v>
      </c>
      <c r="I38" s="6" t="s">
        <v>10</v>
      </c>
      <c r="J38" s="6" t="s">
        <v>11</v>
      </c>
      <c r="K38" s="6" t="s">
        <v>12</v>
      </c>
      <c r="L38" s="6" t="s">
        <v>13</v>
      </c>
      <c r="M38" s="6" t="s">
        <v>14</v>
      </c>
      <c r="N38" s="6" t="s">
        <v>15</v>
      </c>
      <c r="O38" s="6" t="s">
        <v>16</v>
      </c>
      <c r="P38" s="6" t="s">
        <v>17</v>
      </c>
      <c r="Q38" s="6" t="s">
        <v>18</v>
      </c>
      <c r="R38" s="6" t="s">
        <v>19</v>
      </c>
      <c r="S38" s="6" t="s">
        <v>20</v>
      </c>
      <c r="T38" s="6" t="s">
        <v>21</v>
      </c>
      <c r="U38" s="6" t="s">
        <v>22</v>
      </c>
      <c r="V38" s="6" t="s">
        <v>23</v>
      </c>
      <c r="W38" s="6" t="s">
        <v>24</v>
      </c>
      <c r="X38" s="6" t="s">
        <v>25</v>
      </c>
      <c r="Y38" s="6" t="s">
        <v>26</v>
      </c>
      <c r="Z38" s="6" t="s">
        <v>27</v>
      </c>
      <c r="AA38" s="6" t="s">
        <v>28</v>
      </c>
      <c r="AB38" s="6" t="s">
        <v>29</v>
      </c>
      <c r="AC38" s="6" t="s">
        <v>30</v>
      </c>
      <c r="AD38" s="6" t="s">
        <v>31</v>
      </c>
      <c r="AE38" s="6" t="s">
        <v>32</v>
      </c>
      <c r="AF38" s="6" t="s">
        <v>33</v>
      </c>
      <c r="AG38" s="6" t="s">
        <v>34</v>
      </c>
      <c r="AH38" s="6" t="s">
        <v>35</v>
      </c>
      <c r="AI38" s="6" t="s">
        <v>36</v>
      </c>
      <c r="AJ38" s="6" t="s">
        <v>37</v>
      </c>
      <c r="AK38" s="6" t="s">
        <v>38</v>
      </c>
      <c r="AL38" s="6" t="s">
        <v>39</v>
      </c>
      <c r="AM38" s="6" t="s">
        <v>40</v>
      </c>
      <c r="AN38" s="6" t="s">
        <v>41</v>
      </c>
      <c r="AO38" s="6" t="s">
        <v>42</v>
      </c>
      <c r="AP38" s="6" t="s">
        <v>43</v>
      </c>
      <c r="AQ38" s="6" t="s">
        <v>44</v>
      </c>
      <c r="AR38" s="6" t="s">
        <v>45</v>
      </c>
      <c r="AS38" s="6" t="s">
        <v>46</v>
      </c>
      <c r="AT38" s="6" t="s">
        <v>47</v>
      </c>
      <c r="AU38" s="6" t="s">
        <v>48</v>
      </c>
      <c r="AV38" s="6" t="s">
        <v>49</v>
      </c>
      <c r="AW38" s="6" t="s">
        <v>50</v>
      </c>
      <c r="AX38" s="2" t="s">
        <v>2</v>
      </c>
      <c r="AZ38" s="27" t="s">
        <v>80</v>
      </c>
      <c r="BA38" s="27" t="s">
        <v>79</v>
      </c>
    </row>
    <row r="39" spans="1:53">
      <c r="A39" s="11">
        <v>202001</v>
      </c>
      <c r="B39" s="13">
        <v>6789</v>
      </c>
      <c r="C39" s="13">
        <v>1837</v>
      </c>
      <c r="D39" s="13">
        <v>3219</v>
      </c>
      <c r="E39" s="13">
        <v>2047</v>
      </c>
      <c r="F39" s="13">
        <v>1126</v>
      </c>
      <c r="G39" s="13">
        <v>1744</v>
      </c>
      <c r="H39" s="13">
        <v>2257</v>
      </c>
      <c r="I39" s="13">
        <v>1352</v>
      </c>
      <c r="J39" s="13">
        <v>2364</v>
      </c>
      <c r="K39" s="13">
        <v>2656</v>
      </c>
      <c r="L39" s="13">
        <v>2091</v>
      </c>
      <c r="M39" s="13">
        <v>2253</v>
      </c>
      <c r="N39" s="13">
        <v>2912</v>
      </c>
      <c r="O39" s="13">
        <v>1143</v>
      </c>
      <c r="P39" s="13">
        <v>1033</v>
      </c>
      <c r="Q39" s="13">
        <v>993</v>
      </c>
      <c r="R39" s="13">
        <v>6851</v>
      </c>
      <c r="S39" s="13">
        <v>2056</v>
      </c>
      <c r="T39" s="13">
        <v>1417</v>
      </c>
      <c r="U39" s="13">
        <v>1834</v>
      </c>
      <c r="V39" s="13">
        <v>1003</v>
      </c>
      <c r="W39" s="13">
        <v>1240</v>
      </c>
      <c r="X39" s="13">
        <v>2075</v>
      </c>
      <c r="Y39" s="13">
        <v>1511</v>
      </c>
      <c r="Z39" s="13">
        <v>2682</v>
      </c>
      <c r="AA39" s="13">
        <v>8052</v>
      </c>
      <c r="AB39" s="13">
        <v>1706</v>
      </c>
      <c r="AC39" s="13">
        <v>4288</v>
      </c>
      <c r="AD39" s="13">
        <v>1181</v>
      </c>
      <c r="AE39" s="13">
        <v>6047</v>
      </c>
      <c r="AF39" s="13">
        <v>8822</v>
      </c>
      <c r="AG39" s="13">
        <v>1450</v>
      </c>
      <c r="AH39" s="13">
        <v>1612</v>
      </c>
      <c r="AI39" s="13">
        <v>2408</v>
      </c>
      <c r="AJ39" s="13">
        <v>708</v>
      </c>
      <c r="AK39" s="13">
        <v>901</v>
      </c>
      <c r="AL39" s="13">
        <v>11784</v>
      </c>
      <c r="AM39" s="13">
        <v>971</v>
      </c>
      <c r="AN39" s="13">
        <v>2158</v>
      </c>
      <c r="AO39" s="13">
        <v>1416</v>
      </c>
      <c r="AP39" s="13">
        <v>1203</v>
      </c>
      <c r="AQ39" s="13">
        <v>896</v>
      </c>
      <c r="AR39" s="13">
        <v>5199</v>
      </c>
      <c r="AS39" s="13">
        <v>2390</v>
      </c>
      <c r="AT39" s="13">
        <v>5606</v>
      </c>
      <c r="AU39" s="13">
        <v>6065</v>
      </c>
      <c r="AV39" s="13">
        <v>1274</v>
      </c>
      <c r="AW39" s="13">
        <v>132622</v>
      </c>
      <c r="AX39" s="3">
        <v>202001</v>
      </c>
    </row>
    <row r="40" spans="1:53">
      <c r="A40" s="11">
        <v>202002</v>
      </c>
      <c r="B40" s="13">
        <v>6071</v>
      </c>
      <c r="C40" s="13">
        <v>1584</v>
      </c>
      <c r="D40" s="13">
        <v>2908</v>
      </c>
      <c r="E40" s="13">
        <v>1867</v>
      </c>
      <c r="F40" s="13">
        <v>1097</v>
      </c>
      <c r="G40" s="13">
        <v>1451</v>
      </c>
      <c r="H40" s="13">
        <v>1960</v>
      </c>
      <c r="I40" s="13">
        <v>1213</v>
      </c>
      <c r="J40" s="13">
        <v>2076</v>
      </c>
      <c r="K40" s="13">
        <v>2306</v>
      </c>
      <c r="L40" s="13">
        <v>1860</v>
      </c>
      <c r="M40" s="13">
        <v>2033</v>
      </c>
      <c r="N40" s="13">
        <v>2595</v>
      </c>
      <c r="O40" s="13">
        <v>1105</v>
      </c>
      <c r="P40" s="13">
        <v>900</v>
      </c>
      <c r="Q40" s="13">
        <v>899</v>
      </c>
      <c r="R40" s="13">
        <v>5863</v>
      </c>
      <c r="S40" s="13">
        <v>1734</v>
      </c>
      <c r="T40" s="13">
        <v>1284</v>
      </c>
      <c r="U40" s="13">
        <v>1622</v>
      </c>
      <c r="V40" s="13">
        <v>829</v>
      </c>
      <c r="W40" s="13">
        <v>1097</v>
      </c>
      <c r="X40" s="13">
        <v>1922</v>
      </c>
      <c r="Y40" s="13">
        <v>1240</v>
      </c>
      <c r="Z40" s="13">
        <v>2388</v>
      </c>
      <c r="AA40" s="13">
        <v>7193</v>
      </c>
      <c r="AB40" s="13">
        <v>1489</v>
      </c>
      <c r="AC40" s="13">
        <v>3664</v>
      </c>
      <c r="AD40" s="13">
        <v>1102</v>
      </c>
      <c r="AE40" s="13">
        <v>5151</v>
      </c>
      <c r="AF40" s="13">
        <v>7921</v>
      </c>
      <c r="AG40" s="13">
        <v>1193</v>
      </c>
      <c r="AH40" s="13">
        <v>1572</v>
      </c>
      <c r="AI40" s="13">
        <v>2279</v>
      </c>
      <c r="AJ40" s="13">
        <v>613</v>
      </c>
      <c r="AK40" s="13">
        <v>840</v>
      </c>
      <c r="AL40" s="13">
        <v>9963</v>
      </c>
      <c r="AM40" s="13">
        <v>865</v>
      </c>
      <c r="AN40" s="13">
        <v>1870</v>
      </c>
      <c r="AO40" s="13">
        <v>1234</v>
      </c>
      <c r="AP40" s="13">
        <v>1125</v>
      </c>
      <c r="AQ40" s="13">
        <v>785</v>
      </c>
      <c r="AR40" s="13">
        <v>4572</v>
      </c>
      <c r="AS40" s="13">
        <v>2176</v>
      </c>
      <c r="AT40" s="13">
        <v>5001</v>
      </c>
      <c r="AU40" s="13">
        <v>5400</v>
      </c>
      <c r="AV40" s="13">
        <v>1098</v>
      </c>
      <c r="AW40" s="13">
        <v>117010</v>
      </c>
      <c r="AX40" s="3">
        <v>202002</v>
      </c>
      <c r="AZ40" s="28">
        <f>AW40-AW39</f>
        <v>-15612</v>
      </c>
    </row>
    <row r="41" spans="1:53">
      <c r="A41" s="11">
        <v>202003</v>
      </c>
      <c r="B41" s="13">
        <v>6188</v>
      </c>
      <c r="C41" s="13">
        <v>1572</v>
      </c>
      <c r="D41" s="13">
        <v>2841</v>
      </c>
      <c r="E41" s="13">
        <v>1962</v>
      </c>
      <c r="F41" s="13">
        <v>1101</v>
      </c>
      <c r="G41" s="13">
        <v>1518</v>
      </c>
      <c r="H41" s="13">
        <v>1974</v>
      </c>
      <c r="I41" s="13">
        <v>1152</v>
      </c>
      <c r="J41" s="13">
        <v>2103</v>
      </c>
      <c r="K41" s="13">
        <v>2357</v>
      </c>
      <c r="L41" s="13">
        <v>1869</v>
      </c>
      <c r="M41" s="13">
        <v>2021</v>
      </c>
      <c r="N41" s="13">
        <v>2713</v>
      </c>
      <c r="O41" s="13">
        <v>1062</v>
      </c>
      <c r="P41" s="13">
        <v>807</v>
      </c>
      <c r="Q41" s="13">
        <v>888</v>
      </c>
      <c r="R41" s="13">
        <v>6054</v>
      </c>
      <c r="S41" s="13">
        <v>1829</v>
      </c>
      <c r="T41" s="13">
        <v>1309</v>
      </c>
      <c r="U41" s="13">
        <v>1619</v>
      </c>
      <c r="V41" s="13">
        <v>869</v>
      </c>
      <c r="W41" s="13">
        <v>1134</v>
      </c>
      <c r="X41" s="13">
        <v>1766</v>
      </c>
      <c r="Y41" s="13">
        <v>1348</v>
      </c>
      <c r="Z41" s="13">
        <v>2552</v>
      </c>
      <c r="AA41" s="13">
        <v>7090</v>
      </c>
      <c r="AB41" s="13">
        <v>1526</v>
      </c>
      <c r="AC41" s="13">
        <v>3696</v>
      </c>
      <c r="AD41" s="13">
        <v>1128</v>
      </c>
      <c r="AE41" s="13">
        <v>5387</v>
      </c>
      <c r="AF41" s="13">
        <v>8049</v>
      </c>
      <c r="AG41" s="13">
        <v>1265</v>
      </c>
      <c r="AH41" s="13">
        <v>1520</v>
      </c>
      <c r="AI41" s="13">
        <v>2278</v>
      </c>
      <c r="AJ41" s="13">
        <v>626</v>
      </c>
      <c r="AK41" s="13">
        <v>805</v>
      </c>
      <c r="AL41" s="13">
        <v>10546</v>
      </c>
      <c r="AM41" s="13">
        <v>849</v>
      </c>
      <c r="AN41" s="13">
        <v>1989</v>
      </c>
      <c r="AO41" s="13">
        <v>1306</v>
      </c>
      <c r="AP41" s="13">
        <v>1109</v>
      </c>
      <c r="AQ41" s="13">
        <v>828</v>
      </c>
      <c r="AR41" s="13">
        <v>4641</v>
      </c>
      <c r="AS41" s="13">
        <v>2157</v>
      </c>
      <c r="AT41" s="13">
        <v>5159</v>
      </c>
      <c r="AU41" s="13">
        <v>5513</v>
      </c>
      <c r="AV41" s="13">
        <v>1086</v>
      </c>
      <c r="AW41" s="13">
        <v>119161</v>
      </c>
      <c r="AX41" s="3">
        <v>202003</v>
      </c>
      <c r="AZ41" s="28">
        <f t="shared" ref="AZ41:AZ57" si="6">AW41-AW40</f>
        <v>2151</v>
      </c>
    </row>
    <row r="42" spans="1:53">
      <c r="A42" s="11">
        <v>202004</v>
      </c>
      <c r="B42" s="13">
        <v>5799</v>
      </c>
      <c r="C42" s="13">
        <v>1450</v>
      </c>
      <c r="D42" s="13">
        <v>2774</v>
      </c>
      <c r="E42" s="13">
        <v>1776</v>
      </c>
      <c r="F42" s="13">
        <v>997</v>
      </c>
      <c r="G42" s="13">
        <v>1454</v>
      </c>
      <c r="H42" s="13">
        <v>1808</v>
      </c>
      <c r="I42" s="13">
        <v>1178</v>
      </c>
      <c r="J42" s="13">
        <v>2050</v>
      </c>
      <c r="K42" s="13">
        <v>2225</v>
      </c>
      <c r="L42" s="13">
        <v>1749</v>
      </c>
      <c r="M42" s="13">
        <v>1947</v>
      </c>
      <c r="N42" s="13">
        <v>2576</v>
      </c>
      <c r="O42" s="13">
        <v>1021</v>
      </c>
      <c r="P42" s="13">
        <v>849</v>
      </c>
      <c r="Q42" s="13">
        <v>806</v>
      </c>
      <c r="R42" s="13">
        <v>5832</v>
      </c>
      <c r="S42" s="13">
        <v>1727</v>
      </c>
      <c r="T42" s="13">
        <v>1288</v>
      </c>
      <c r="U42" s="13">
        <v>1510</v>
      </c>
      <c r="V42" s="13">
        <v>808</v>
      </c>
      <c r="W42" s="13">
        <v>1124</v>
      </c>
      <c r="X42" s="13">
        <v>1680</v>
      </c>
      <c r="Y42" s="13">
        <v>1286</v>
      </c>
      <c r="Z42" s="13">
        <v>2491</v>
      </c>
      <c r="AA42" s="13">
        <v>6835</v>
      </c>
      <c r="AB42" s="13">
        <v>1462</v>
      </c>
      <c r="AC42" s="13">
        <v>3472</v>
      </c>
      <c r="AD42" s="13">
        <v>1066</v>
      </c>
      <c r="AE42" s="13">
        <v>5276</v>
      </c>
      <c r="AF42" s="13">
        <v>7708</v>
      </c>
      <c r="AG42" s="13">
        <v>1176</v>
      </c>
      <c r="AH42" s="13">
        <v>1462</v>
      </c>
      <c r="AI42" s="13">
        <v>2093</v>
      </c>
      <c r="AJ42" s="13">
        <v>600</v>
      </c>
      <c r="AK42" s="13">
        <v>811</v>
      </c>
      <c r="AL42" s="13">
        <v>9933</v>
      </c>
      <c r="AM42" s="13">
        <v>828</v>
      </c>
      <c r="AN42" s="13">
        <v>1836</v>
      </c>
      <c r="AO42" s="13">
        <v>1208</v>
      </c>
      <c r="AP42" s="13">
        <v>1083</v>
      </c>
      <c r="AQ42" s="13">
        <v>791</v>
      </c>
      <c r="AR42" s="13">
        <v>4475</v>
      </c>
      <c r="AS42" s="13">
        <v>2025</v>
      </c>
      <c r="AT42" s="13">
        <v>4791</v>
      </c>
      <c r="AU42" s="13">
        <v>5146</v>
      </c>
      <c r="AV42" s="13">
        <v>1080</v>
      </c>
      <c r="AW42" s="13">
        <v>113362</v>
      </c>
      <c r="AX42" s="3">
        <v>202004</v>
      </c>
      <c r="AZ42" s="28">
        <f t="shared" si="6"/>
        <v>-5799</v>
      </c>
    </row>
    <row r="43" spans="1:53">
      <c r="A43" s="11">
        <v>202005</v>
      </c>
      <c r="B43" s="13">
        <v>5399</v>
      </c>
      <c r="C43" s="13">
        <v>1391</v>
      </c>
      <c r="D43" s="13">
        <v>2556</v>
      </c>
      <c r="E43" s="13">
        <v>1738</v>
      </c>
      <c r="F43" s="13">
        <v>1039</v>
      </c>
      <c r="G43" s="13">
        <v>1323</v>
      </c>
      <c r="H43" s="13">
        <v>1755</v>
      </c>
      <c r="I43" s="13">
        <v>1145</v>
      </c>
      <c r="J43" s="13">
        <v>2013</v>
      </c>
      <c r="K43" s="13">
        <v>2132</v>
      </c>
      <c r="L43" s="13">
        <v>1707</v>
      </c>
      <c r="M43" s="13">
        <v>1895</v>
      </c>
      <c r="N43" s="13">
        <v>2337</v>
      </c>
      <c r="O43" s="13">
        <v>966</v>
      </c>
      <c r="P43" s="13">
        <v>737</v>
      </c>
      <c r="Q43" s="13">
        <v>775</v>
      </c>
      <c r="R43" s="13">
        <v>5531</v>
      </c>
      <c r="S43" s="13">
        <v>1611</v>
      </c>
      <c r="T43" s="13">
        <v>1229</v>
      </c>
      <c r="U43" s="13">
        <v>1476</v>
      </c>
      <c r="V43" s="13">
        <v>792</v>
      </c>
      <c r="W43" s="13">
        <v>992</v>
      </c>
      <c r="X43" s="13">
        <v>1738</v>
      </c>
      <c r="Y43" s="13">
        <v>1220</v>
      </c>
      <c r="Z43" s="13">
        <v>2419</v>
      </c>
      <c r="AA43" s="13">
        <v>6505</v>
      </c>
      <c r="AB43" s="13">
        <v>1429</v>
      </c>
      <c r="AC43" s="13">
        <v>3297</v>
      </c>
      <c r="AD43" s="13">
        <v>997</v>
      </c>
      <c r="AE43" s="13">
        <v>4807</v>
      </c>
      <c r="AF43" s="13">
        <v>7201</v>
      </c>
      <c r="AG43" s="13">
        <v>1151</v>
      </c>
      <c r="AH43" s="13">
        <v>1416</v>
      </c>
      <c r="AI43" s="13">
        <v>2034</v>
      </c>
      <c r="AJ43" s="13">
        <v>577</v>
      </c>
      <c r="AK43" s="13">
        <v>761</v>
      </c>
      <c r="AL43" s="13">
        <v>9727</v>
      </c>
      <c r="AM43" s="13">
        <v>787</v>
      </c>
      <c r="AN43" s="13">
        <v>1714</v>
      </c>
      <c r="AO43" s="13">
        <v>1196</v>
      </c>
      <c r="AP43" s="13">
        <v>1102</v>
      </c>
      <c r="AQ43" s="13">
        <v>714</v>
      </c>
      <c r="AR43" s="13">
        <v>4239</v>
      </c>
      <c r="AS43" s="13">
        <v>1855</v>
      </c>
      <c r="AT43" s="13">
        <v>4672</v>
      </c>
      <c r="AU43" s="13">
        <v>5346</v>
      </c>
      <c r="AV43" s="13">
        <v>937</v>
      </c>
      <c r="AW43" s="13">
        <v>108380</v>
      </c>
      <c r="AX43" s="3">
        <v>202005</v>
      </c>
      <c r="AZ43" s="28">
        <f t="shared" si="6"/>
        <v>-4982</v>
      </c>
    </row>
    <row r="44" spans="1:53">
      <c r="A44" s="11">
        <v>202006</v>
      </c>
      <c r="B44" s="13">
        <v>5093</v>
      </c>
      <c r="C44" s="13">
        <v>1323</v>
      </c>
      <c r="D44" s="13">
        <v>2360</v>
      </c>
      <c r="E44" s="13">
        <v>1545</v>
      </c>
      <c r="F44" s="13">
        <v>982</v>
      </c>
      <c r="G44" s="13">
        <v>1230</v>
      </c>
      <c r="H44" s="13">
        <v>1633</v>
      </c>
      <c r="I44" s="13">
        <v>985</v>
      </c>
      <c r="J44" s="13">
        <v>1776</v>
      </c>
      <c r="K44" s="13">
        <v>2041</v>
      </c>
      <c r="L44" s="13">
        <v>1525</v>
      </c>
      <c r="M44" s="13">
        <v>1669</v>
      </c>
      <c r="N44" s="13">
        <v>2192</v>
      </c>
      <c r="O44" s="13">
        <v>875</v>
      </c>
      <c r="P44" s="13">
        <v>729</v>
      </c>
      <c r="Q44" s="13">
        <v>758</v>
      </c>
      <c r="R44" s="13">
        <v>5176</v>
      </c>
      <c r="S44" s="13">
        <v>1504</v>
      </c>
      <c r="T44" s="13">
        <v>1161</v>
      </c>
      <c r="U44" s="13">
        <v>1345</v>
      </c>
      <c r="V44" s="13">
        <v>702</v>
      </c>
      <c r="W44" s="13">
        <v>943</v>
      </c>
      <c r="X44" s="13">
        <v>1593</v>
      </c>
      <c r="Y44" s="13">
        <v>1128</v>
      </c>
      <c r="Z44" s="13">
        <v>2224</v>
      </c>
      <c r="AA44" s="13">
        <v>6224</v>
      </c>
      <c r="AB44" s="13">
        <v>1380</v>
      </c>
      <c r="AC44" s="13">
        <v>3059</v>
      </c>
      <c r="AD44" s="13">
        <v>941</v>
      </c>
      <c r="AE44" s="13">
        <v>4528</v>
      </c>
      <c r="AF44" s="13">
        <v>6614</v>
      </c>
      <c r="AG44" s="13">
        <v>1027</v>
      </c>
      <c r="AH44" s="13">
        <v>1239</v>
      </c>
      <c r="AI44" s="13">
        <v>1852</v>
      </c>
      <c r="AJ44" s="13">
        <v>489</v>
      </c>
      <c r="AK44" s="13">
        <v>678</v>
      </c>
      <c r="AL44" s="13">
        <v>8776</v>
      </c>
      <c r="AM44" s="13">
        <v>712</v>
      </c>
      <c r="AN44" s="13">
        <v>1593</v>
      </c>
      <c r="AO44" s="13">
        <v>1077</v>
      </c>
      <c r="AP44" s="13">
        <v>918</v>
      </c>
      <c r="AQ44" s="13">
        <v>680</v>
      </c>
      <c r="AR44" s="13">
        <v>4000</v>
      </c>
      <c r="AS44" s="13">
        <v>1812</v>
      </c>
      <c r="AT44" s="13">
        <v>4417</v>
      </c>
      <c r="AU44" s="13">
        <v>4979</v>
      </c>
      <c r="AV44" s="13">
        <v>936</v>
      </c>
      <c r="AW44" s="13">
        <v>100423</v>
      </c>
      <c r="AX44" s="3">
        <v>202006</v>
      </c>
      <c r="AZ44" s="28">
        <f t="shared" si="6"/>
        <v>-7957</v>
      </c>
    </row>
    <row r="45" spans="1:53">
      <c r="A45" s="11">
        <v>202007</v>
      </c>
      <c r="B45" s="13">
        <v>5342</v>
      </c>
      <c r="C45" s="13">
        <v>1363</v>
      </c>
      <c r="D45" s="13">
        <v>2563</v>
      </c>
      <c r="E45" s="13">
        <v>1639</v>
      </c>
      <c r="F45" s="13">
        <v>1023</v>
      </c>
      <c r="G45" s="13">
        <v>1328</v>
      </c>
      <c r="H45" s="13">
        <v>1671</v>
      </c>
      <c r="I45" s="13">
        <v>1069</v>
      </c>
      <c r="J45" s="13">
        <v>1860</v>
      </c>
      <c r="K45" s="13">
        <v>2063</v>
      </c>
      <c r="L45" s="13">
        <v>1695</v>
      </c>
      <c r="M45" s="13">
        <v>1721</v>
      </c>
      <c r="N45" s="13">
        <v>2387</v>
      </c>
      <c r="O45" s="13">
        <v>888</v>
      </c>
      <c r="P45" s="13">
        <v>779</v>
      </c>
      <c r="Q45" s="13">
        <v>743</v>
      </c>
      <c r="R45" s="13">
        <v>5388</v>
      </c>
      <c r="S45" s="13">
        <v>1519</v>
      </c>
      <c r="T45" s="13">
        <v>1157</v>
      </c>
      <c r="U45" s="13">
        <v>1394</v>
      </c>
      <c r="V45" s="13">
        <v>745</v>
      </c>
      <c r="W45" s="13">
        <v>959</v>
      </c>
      <c r="X45" s="13">
        <v>1642</v>
      </c>
      <c r="Y45" s="13">
        <v>1215</v>
      </c>
      <c r="Z45" s="13">
        <v>2229</v>
      </c>
      <c r="AA45" s="13">
        <v>6626</v>
      </c>
      <c r="AB45" s="13">
        <v>1356</v>
      </c>
      <c r="AC45" s="13">
        <v>3221</v>
      </c>
      <c r="AD45" s="13">
        <v>976</v>
      </c>
      <c r="AE45" s="13">
        <v>4799</v>
      </c>
      <c r="AF45" s="13">
        <v>7168</v>
      </c>
      <c r="AG45" s="13">
        <v>1053</v>
      </c>
      <c r="AH45" s="13">
        <v>1385</v>
      </c>
      <c r="AI45" s="13">
        <v>1951</v>
      </c>
      <c r="AJ45" s="13">
        <v>539</v>
      </c>
      <c r="AK45" s="13">
        <v>724</v>
      </c>
      <c r="AL45" s="13">
        <v>9119</v>
      </c>
      <c r="AM45" s="13">
        <v>754</v>
      </c>
      <c r="AN45" s="13">
        <v>1600</v>
      </c>
      <c r="AO45" s="13">
        <v>1104</v>
      </c>
      <c r="AP45" s="13">
        <v>956</v>
      </c>
      <c r="AQ45" s="13">
        <v>714</v>
      </c>
      <c r="AR45" s="13">
        <v>4125</v>
      </c>
      <c r="AS45" s="13">
        <v>1806</v>
      </c>
      <c r="AT45" s="13">
        <v>4510</v>
      </c>
      <c r="AU45" s="13">
        <v>5057</v>
      </c>
      <c r="AV45" s="13">
        <v>924</v>
      </c>
      <c r="AW45" s="13">
        <v>104849</v>
      </c>
      <c r="AX45" s="3">
        <v>202007</v>
      </c>
      <c r="AZ45" s="28">
        <f t="shared" si="6"/>
        <v>4426</v>
      </c>
    </row>
    <row r="46" spans="1:53">
      <c r="A46" s="11">
        <v>202008</v>
      </c>
      <c r="B46" s="13">
        <v>5922</v>
      </c>
      <c r="C46" s="13">
        <v>1433</v>
      </c>
      <c r="D46" s="13">
        <v>2552</v>
      </c>
      <c r="E46" s="13">
        <v>1763</v>
      </c>
      <c r="F46" s="13">
        <v>1009</v>
      </c>
      <c r="G46" s="13">
        <v>1250</v>
      </c>
      <c r="H46" s="13">
        <v>1828</v>
      </c>
      <c r="I46" s="13">
        <v>1166</v>
      </c>
      <c r="J46" s="13">
        <v>1904</v>
      </c>
      <c r="K46" s="13">
        <v>2130</v>
      </c>
      <c r="L46" s="13">
        <v>1567</v>
      </c>
      <c r="M46" s="13">
        <v>1950</v>
      </c>
      <c r="N46" s="13">
        <v>2445</v>
      </c>
      <c r="O46" s="13">
        <v>993</v>
      </c>
      <c r="P46" s="13">
        <v>748</v>
      </c>
      <c r="Q46" s="13">
        <v>808</v>
      </c>
      <c r="R46" s="13">
        <v>5806</v>
      </c>
      <c r="S46" s="13">
        <v>1780</v>
      </c>
      <c r="T46" s="13">
        <v>1197</v>
      </c>
      <c r="U46" s="13">
        <v>1529</v>
      </c>
      <c r="V46" s="13">
        <v>841</v>
      </c>
      <c r="W46" s="13">
        <v>1125</v>
      </c>
      <c r="X46" s="13">
        <v>1724</v>
      </c>
      <c r="Y46" s="13">
        <v>1230</v>
      </c>
      <c r="Z46" s="13">
        <v>2292</v>
      </c>
      <c r="AA46" s="13">
        <v>7051</v>
      </c>
      <c r="AB46" s="13">
        <v>1387</v>
      </c>
      <c r="AC46" s="13">
        <v>3455</v>
      </c>
      <c r="AD46" s="13">
        <v>1032</v>
      </c>
      <c r="AE46" s="13">
        <v>5185</v>
      </c>
      <c r="AF46" s="13">
        <v>7843</v>
      </c>
      <c r="AG46" s="13">
        <v>1123</v>
      </c>
      <c r="AH46" s="13">
        <v>1406</v>
      </c>
      <c r="AI46" s="13">
        <v>1992</v>
      </c>
      <c r="AJ46" s="13">
        <v>555</v>
      </c>
      <c r="AK46" s="13">
        <v>741</v>
      </c>
      <c r="AL46" s="13">
        <v>10428</v>
      </c>
      <c r="AM46" s="13">
        <v>798</v>
      </c>
      <c r="AN46" s="13">
        <v>1720</v>
      </c>
      <c r="AO46" s="13">
        <v>1238</v>
      </c>
      <c r="AP46" s="13">
        <v>982</v>
      </c>
      <c r="AQ46" s="13">
        <v>740</v>
      </c>
      <c r="AR46" s="13">
        <v>4157</v>
      </c>
      <c r="AS46" s="13">
        <v>1847</v>
      </c>
      <c r="AT46" s="13">
        <v>4814</v>
      </c>
      <c r="AU46" s="13">
        <v>5099</v>
      </c>
      <c r="AV46" s="13">
        <v>1006</v>
      </c>
      <c r="AW46" s="13">
        <v>111591</v>
      </c>
      <c r="AX46" s="3">
        <v>202008</v>
      </c>
      <c r="AZ46" s="28">
        <f t="shared" si="6"/>
        <v>6742</v>
      </c>
    </row>
    <row r="47" spans="1:53">
      <c r="A47" s="11">
        <v>202009</v>
      </c>
      <c r="B47" s="13">
        <v>5720</v>
      </c>
      <c r="C47" s="13">
        <v>1372</v>
      </c>
      <c r="D47" s="13">
        <v>2548</v>
      </c>
      <c r="E47" s="13">
        <v>1696</v>
      </c>
      <c r="F47" s="13">
        <v>1058</v>
      </c>
      <c r="G47" s="13">
        <v>1316</v>
      </c>
      <c r="H47" s="13">
        <v>1794</v>
      </c>
      <c r="I47" s="13">
        <v>1177</v>
      </c>
      <c r="J47" s="13">
        <v>1863</v>
      </c>
      <c r="K47" s="13">
        <v>2110</v>
      </c>
      <c r="L47" s="13">
        <v>1644</v>
      </c>
      <c r="M47" s="13">
        <v>1854</v>
      </c>
      <c r="N47" s="13">
        <v>2320</v>
      </c>
      <c r="O47" s="13">
        <v>906</v>
      </c>
      <c r="P47" s="13">
        <v>822</v>
      </c>
      <c r="Q47" s="13">
        <v>738</v>
      </c>
      <c r="R47" s="13">
        <v>5559</v>
      </c>
      <c r="S47" s="13">
        <v>1646</v>
      </c>
      <c r="T47" s="13">
        <v>1149</v>
      </c>
      <c r="U47" s="13">
        <v>1479</v>
      </c>
      <c r="V47" s="13">
        <v>769</v>
      </c>
      <c r="W47" s="13">
        <v>1028</v>
      </c>
      <c r="X47" s="13">
        <v>1628</v>
      </c>
      <c r="Y47" s="13">
        <v>1176</v>
      </c>
      <c r="Z47" s="13">
        <v>2275</v>
      </c>
      <c r="AA47" s="13">
        <v>6610</v>
      </c>
      <c r="AB47" s="13">
        <v>1411</v>
      </c>
      <c r="AC47" s="13">
        <v>3176</v>
      </c>
      <c r="AD47" s="13">
        <v>966</v>
      </c>
      <c r="AE47" s="13">
        <v>4831</v>
      </c>
      <c r="AF47" s="13">
        <v>7323</v>
      </c>
      <c r="AG47" s="13">
        <v>1112</v>
      </c>
      <c r="AH47" s="13">
        <v>1356</v>
      </c>
      <c r="AI47" s="13">
        <v>1895</v>
      </c>
      <c r="AJ47" s="13">
        <v>528</v>
      </c>
      <c r="AK47" s="13">
        <v>786</v>
      </c>
      <c r="AL47" s="13">
        <v>9687</v>
      </c>
      <c r="AM47" s="13">
        <v>750</v>
      </c>
      <c r="AN47" s="13">
        <v>1642</v>
      </c>
      <c r="AO47" s="13">
        <v>1076</v>
      </c>
      <c r="AP47" s="13">
        <v>1051</v>
      </c>
      <c r="AQ47" s="13">
        <v>704</v>
      </c>
      <c r="AR47" s="13">
        <v>4253</v>
      </c>
      <c r="AS47" s="13">
        <v>1867</v>
      </c>
      <c r="AT47" s="13">
        <v>4585</v>
      </c>
      <c r="AU47" s="13">
        <v>5212</v>
      </c>
      <c r="AV47" s="13">
        <v>1000</v>
      </c>
      <c r="AW47" s="13">
        <v>107468</v>
      </c>
      <c r="AX47" s="3">
        <v>202009</v>
      </c>
      <c r="AZ47" s="28">
        <f t="shared" si="6"/>
        <v>-4123</v>
      </c>
    </row>
    <row r="48" spans="1:53">
      <c r="A48" s="11">
        <v>202010</v>
      </c>
      <c r="B48" s="13">
        <v>6004</v>
      </c>
      <c r="C48" s="13">
        <v>1560</v>
      </c>
      <c r="D48" s="13">
        <v>2842</v>
      </c>
      <c r="E48" s="13">
        <v>1817</v>
      </c>
      <c r="F48" s="13">
        <v>1104</v>
      </c>
      <c r="G48" s="13">
        <v>1412</v>
      </c>
      <c r="H48" s="13">
        <v>2006</v>
      </c>
      <c r="I48" s="13">
        <v>1209</v>
      </c>
      <c r="J48" s="13">
        <v>2089</v>
      </c>
      <c r="K48" s="13">
        <v>2294</v>
      </c>
      <c r="L48" s="13">
        <v>1777</v>
      </c>
      <c r="M48" s="13">
        <v>2085</v>
      </c>
      <c r="N48" s="13">
        <v>2594</v>
      </c>
      <c r="O48" s="13">
        <v>1073</v>
      </c>
      <c r="P48" s="13">
        <v>837</v>
      </c>
      <c r="Q48" s="13">
        <v>847</v>
      </c>
      <c r="R48" s="13">
        <v>6110</v>
      </c>
      <c r="S48" s="13">
        <v>1798</v>
      </c>
      <c r="T48" s="13">
        <v>1418</v>
      </c>
      <c r="U48" s="13">
        <v>1591</v>
      </c>
      <c r="V48" s="13">
        <v>800</v>
      </c>
      <c r="W48" s="13">
        <v>1132</v>
      </c>
      <c r="X48" s="13">
        <v>1842</v>
      </c>
      <c r="Y48" s="13">
        <v>1283</v>
      </c>
      <c r="Z48" s="13">
        <v>2561</v>
      </c>
      <c r="AA48" s="13">
        <v>7322</v>
      </c>
      <c r="AB48" s="13">
        <v>1571</v>
      </c>
      <c r="AC48" s="13">
        <v>3475</v>
      </c>
      <c r="AD48" s="13">
        <v>1118</v>
      </c>
      <c r="AE48" s="13">
        <v>5348</v>
      </c>
      <c r="AF48" s="13">
        <v>7870</v>
      </c>
      <c r="AG48" s="13">
        <v>1255</v>
      </c>
      <c r="AH48" s="13">
        <v>1517</v>
      </c>
      <c r="AI48" s="13">
        <v>2258</v>
      </c>
      <c r="AJ48" s="13">
        <v>633</v>
      </c>
      <c r="AK48" s="13">
        <v>827</v>
      </c>
      <c r="AL48" s="13">
        <v>10429</v>
      </c>
      <c r="AM48" s="13">
        <v>871</v>
      </c>
      <c r="AN48" s="13">
        <v>1850</v>
      </c>
      <c r="AO48" s="13">
        <v>1225</v>
      </c>
      <c r="AP48" s="13">
        <v>1158</v>
      </c>
      <c r="AQ48" s="13">
        <v>797</v>
      </c>
      <c r="AR48" s="13">
        <v>4482</v>
      </c>
      <c r="AS48" s="13">
        <v>2170</v>
      </c>
      <c r="AT48" s="13">
        <v>5036</v>
      </c>
      <c r="AU48" s="13">
        <v>5661</v>
      </c>
      <c r="AV48" s="13">
        <v>1080</v>
      </c>
      <c r="AW48" s="13">
        <v>118038</v>
      </c>
      <c r="AX48" s="3">
        <v>202010</v>
      </c>
      <c r="AZ48" s="28">
        <f t="shared" si="6"/>
        <v>10570</v>
      </c>
    </row>
    <row r="49" spans="1:53">
      <c r="A49" s="11">
        <v>202011</v>
      </c>
      <c r="B49" s="13">
        <v>6207</v>
      </c>
      <c r="C49" s="13">
        <v>1531</v>
      </c>
      <c r="D49" s="13">
        <v>2843</v>
      </c>
      <c r="E49" s="13">
        <v>1866</v>
      </c>
      <c r="F49" s="13">
        <v>999</v>
      </c>
      <c r="G49" s="13">
        <v>1554</v>
      </c>
      <c r="H49" s="13">
        <v>2030</v>
      </c>
      <c r="I49" s="13">
        <v>1195</v>
      </c>
      <c r="J49" s="13">
        <v>2188</v>
      </c>
      <c r="K49" s="13">
        <v>2273</v>
      </c>
      <c r="L49" s="13">
        <v>1804</v>
      </c>
      <c r="M49" s="13">
        <v>1972</v>
      </c>
      <c r="N49" s="13">
        <v>2521</v>
      </c>
      <c r="O49" s="13">
        <v>1040</v>
      </c>
      <c r="P49" s="13">
        <v>863</v>
      </c>
      <c r="Q49" s="13">
        <v>837</v>
      </c>
      <c r="R49" s="13">
        <v>6224</v>
      </c>
      <c r="S49" s="13">
        <v>1755</v>
      </c>
      <c r="T49" s="13">
        <v>1395</v>
      </c>
      <c r="U49" s="13">
        <v>1623</v>
      </c>
      <c r="V49" s="13">
        <v>897</v>
      </c>
      <c r="W49" s="13">
        <v>1096</v>
      </c>
      <c r="X49" s="13">
        <v>1794</v>
      </c>
      <c r="Y49" s="13">
        <v>1306</v>
      </c>
      <c r="Z49" s="13">
        <v>2616</v>
      </c>
      <c r="AA49" s="13">
        <v>7190</v>
      </c>
      <c r="AB49" s="13">
        <v>1568</v>
      </c>
      <c r="AC49" s="13">
        <v>3575</v>
      </c>
      <c r="AD49" s="13">
        <v>1112</v>
      </c>
      <c r="AE49" s="13">
        <v>5279</v>
      </c>
      <c r="AF49" s="13">
        <v>8081</v>
      </c>
      <c r="AG49" s="13">
        <v>1253</v>
      </c>
      <c r="AH49" s="13">
        <v>1480</v>
      </c>
      <c r="AI49" s="13">
        <v>2241</v>
      </c>
      <c r="AJ49" s="13">
        <v>598</v>
      </c>
      <c r="AK49" s="13">
        <v>803</v>
      </c>
      <c r="AL49" s="13">
        <v>10445</v>
      </c>
      <c r="AM49" s="13">
        <v>848</v>
      </c>
      <c r="AN49" s="13">
        <v>1876</v>
      </c>
      <c r="AO49" s="13">
        <v>1216</v>
      </c>
      <c r="AP49" s="13">
        <v>1079</v>
      </c>
      <c r="AQ49" s="13">
        <v>854</v>
      </c>
      <c r="AR49" s="13">
        <v>4513</v>
      </c>
      <c r="AS49" s="13">
        <v>2186</v>
      </c>
      <c r="AT49" s="13">
        <v>5057</v>
      </c>
      <c r="AU49" s="13">
        <v>5672</v>
      </c>
      <c r="AV49" s="13">
        <v>1100</v>
      </c>
      <c r="AW49" s="13">
        <v>118455</v>
      </c>
      <c r="AX49" s="3">
        <v>202011</v>
      </c>
      <c r="AZ49" s="28">
        <f t="shared" si="6"/>
        <v>417</v>
      </c>
    </row>
    <row r="50" spans="1:53">
      <c r="A50" s="11">
        <v>202012</v>
      </c>
      <c r="B50" s="13">
        <v>6550</v>
      </c>
      <c r="C50" s="13">
        <v>1719</v>
      </c>
      <c r="D50" s="13">
        <v>3071</v>
      </c>
      <c r="E50" s="13">
        <v>2025</v>
      </c>
      <c r="F50" s="13">
        <v>1133</v>
      </c>
      <c r="G50" s="13">
        <v>1581</v>
      </c>
      <c r="H50" s="13">
        <v>2156</v>
      </c>
      <c r="I50" s="13">
        <v>1281</v>
      </c>
      <c r="J50" s="13">
        <v>2355</v>
      </c>
      <c r="K50" s="13">
        <v>2594</v>
      </c>
      <c r="L50" s="13">
        <v>2033</v>
      </c>
      <c r="M50" s="13">
        <v>2157</v>
      </c>
      <c r="N50" s="13">
        <v>2851</v>
      </c>
      <c r="O50" s="13">
        <v>1105</v>
      </c>
      <c r="P50" s="13">
        <v>903</v>
      </c>
      <c r="Q50" s="13">
        <v>931</v>
      </c>
      <c r="R50" s="13">
        <v>6545</v>
      </c>
      <c r="S50" s="13">
        <v>1879</v>
      </c>
      <c r="T50" s="13">
        <v>1411</v>
      </c>
      <c r="U50" s="13">
        <v>1818</v>
      </c>
      <c r="V50" s="13">
        <v>923</v>
      </c>
      <c r="W50" s="13">
        <v>1254</v>
      </c>
      <c r="X50" s="13">
        <v>1998</v>
      </c>
      <c r="Y50" s="13">
        <v>1466</v>
      </c>
      <c r="Z50" s="13">
        <v>2720</v>
      </c>
      <c r="AA50" s="13">
        <v>7745</v>
      </c>
      <c r="AB50" s="13">
        <v>1660</v>
      </c>
      <c r="AC50" s="13">
        <v>3796</v>
      </c>
      <c r="AD50" s="13">
        <v>1215</v>
      </c>
      <c r="AE50" s="13">
        <v>5758</v>
      </c>
      <c r="AF50" s="13">
        <v>8463</v>
      </c>
      <c r="AG50" s="13">
        <v>1334</v>
      </c>
      <c r="AH50" s="13">
        <v>1600</v>
      </c>
      <c r="AI50" s="13">
        <v>2457</v>
      </c>
      <c r="AJ50" s="13">
        <v>725</v>
      </c>
      <c r="AK50" s="13">
        <v>922</v>
      </c>
      <c r="AL50" s="13">
        <v>10935</v>
      </c>
      <c r="AM50" s="13">
        <v>926</v>
      </c>
      <c r="AN50" s="13">
        <v>2137</v>
      </c>
      <c r="AO50" s="13">
        <v>1347</v>
      </c>
      <c r="AP50" s="13">
        <v>1273</v>
      </c>
      <c r="AQ50" s="13">
        <v>893</v>
      </c>
      <c r="AR50" s="13">
        <v>4965</v>
      </c>
      <c r="AS50" s="13">
        <v>2255</v>
      </c>
      <c r="AT50" s="13">
        <v>5378</v>
      </c>
      <c r="AU50" s="13">
        <v>5764</v>
      </c>
      <c r="AV50" s="13">
        <v>1229</v>
      </c>
      <c r="AW50" s="13">
        <v>127236</v>
      </c>
      <c r="AX50" s="3">
        <v>202012</v>
      </c>
      <c r="AZ50" s="28">
        <f t="shared" si="6"/>
        <v>8781</v>
      </c>
    </row>
    <row r="51" spans="1:53">
      <c r="A51" s="11">
        <v>202101</v>
      </c>
      <c r="B51" s="13">
        <v>7312</v>
      </c>
      <c r="C51" s="13">
        <v>1853</v>
      </c>
      <c r="D51" s="13">
        <v>3387</v>
      </c>
      <c r="E51" s="13">
        <v>2212</v>
      </c>
      <c r="F51" s="13">
        <v>1226</v>
      </c>
      <c r="G51" s="13">
        <v>1703</v>
      </c>
      <c r="H51" s="13">
        <v>2384</v>
      </c>
      <c r="I51" s="13">
        <v>1465</v>
      </c>
      <c r="J51" s="13">
        <v>2507</v>
      </c>
      <c r="K51" s="13">
        <v>2801</v>
      </c>
      <c r="L51" s="13">
        <v>2211</v>
      </c>
      <c r="M51" s="13">
        <v>2438</v>
      </c>
      <c r="N51" s="13">
        <v>3114</v>
      </c>
      <c r="O51" s="13">
        <v>1195</v>
      </c>
      <c r="P51" s="13">
        <v>996</v>
      </c>
      <c r="Q51" s="13">
        <v>966</v>
      </c>
      <c r="R51" s="13">
        <v>7406</v>
      </c>
      <c r="S51" s="13">
        <v>2073</v>
      </c>
      <c r="T51" s="13">
        <v>1483</v>
      </c>
      <c r="U51" s="13">
        <v>1794</v>
      </c>
      <c r="V51" s="13">
        <v>1028</v>
      </c>
      <c r="W51" s="13">
        <v>1330</v>
      </c>
      <c r="X51" s="13">
        <v>2177</v>
      </c>
      <c r="Y51" s="13">
        <v>1588</v>
      </c>
      <c r="Z51" s="13">
        <v>2892</v>
      </c>
      <c r="AA51" s="13">
        <v>8708</v>
      </c>
      <c r="AB51" s="13">
        <v>1725</v>
      </c>
      <c r="AC51" s="13">
        <v>4438</v>
      </c>
      <c r="AD51" s="13">
        <v>1250</v>
      </c>
      <c r="AE51" s="13">
        <v>6415</v>
      </c>
      <c r="AF51" s="13">
        <v>9514</v>
      </c>
      <c r="AG51" s="13">
        <v>1438</v>
      </c>
      <c r="AH51" s="13">
        <v>1872</v>
      </c>
      <c r="AI51" s="13">
        <v>2497</v>
      </c>
      <c r="AJ51" s="13">
        <v>815</v>
      </c>
      <c r="AK51" s="13">
        <v>935</v>
      </c>
      <c r="AL51" s="13">
        <v>12683</v>
      </c>
      <c r="AM51" s="13">
        <v>976</v>
      </c>
      <c r="AN51" s="13">
        <v>2291</v>
      </c>
      <c r="AO51" s="13">
        <v>1522</v>
      </c>
      <c r="AP51" s="13">
        <v>1396</v>
      </c>
      <c r="AQ51" s="13">
        <v>974</v>
      </c>
      <c r="AR51" s="13">
        <v>5343</v>
      </c>
      <c r="AS51" s="13">
        <v>2475</v>
      </c>
      <c r="AT51" s="13">
        <v>6279</v>
      </c>
      <c r="AU51" s="13">
        <v>6486</v>
      </c>
      <c r="AV51" s="13">
        <v>1271</v>
      </c>
      <c r="AW51" s="13">
        <v>140844</v>
      </c>
      <c r="AX51" s="3">
        <v>202101</v>
      </c>
      <c r="AZ51" s="28">
        <f t="shared" si="6"/>
        <v>13608</v>
      </c>
      <c r="BA51" s="28">
        <f>AW51-AW39</f>
        <v>8222</v>
      </c>
    </row>
    <row r="52" spans="1:53">
      <c r="A52" s="11">
        <v>202102</v>
      </c>
      <c r="B52" s="13">
        <v>6177</v>
      </c>
      <c r="C52" s="13">
        <v>1567</v>
      </c>
      <c r="D52" s="13">
        <v>2874</v>
      </c>
      <c r="E52" s="13">
        <v>1851</v>
      </c>
      <c r="F52" s="13">
        <v>1194</v>
      </c>
      <c r="G52" s="13">
        <v>1461</v>
      </c>
      <c r="H52" s="13">
        <v>2015</v>
      </c>
      <c r="I52" s="13">
        <v>1194</v>
      </c>
      <c r="J52" s="13">
        <v>2120</v>
      </c>
      <c r="K52" s="13">
        <v>2319</v>
      </c>
      <c r="L52" s="13">
        <v>1814</v>
      </c>
      <c r="M52" s="13">
        <v>2035</v>
      </c>
      <c r="N52" s="13">
        <v>2654</v>
      </c>
      <c r="O52" s="13">
        <v>1023</v>
      </c>
      <c r="P52" s="13">
        <v>868</v>
      </c>
      <c r="Q52" s="13">
        <v>850</v>
      </c>
      <c r="R52" s="13">
        <v>6268</v>
      </c>
      <c r="S52" s="13">
        <v>1751</v>
      </c>
      <c r="T52" s="13">
        <v>1245</v>
      </c>
      <c r="U52" s="13">
        <v>1639</v>
      </c>
      <c r="V52" s="13">
        <v>862</v>
      </c>
      <c r="W52" s="13">
        <v>1154</v>
      </c>
      <c r="X52" s="13">
        <v>1760</v>
      </c>
      <c r="Y52" s="13">
        <v>1299</v>
      </c>
      <c r="Z52" s="13">
        <v>2592</v>
      </c>
      <c r="AA52" s="13">
        <v>7341</v>
      </c>
      <c r="AB52" s="13">
        <v>1561</v>
      </c>
      <c r="AC52" s="13">
        <v>3510</v>
      </c>
      <c r="AD52" s="13">
        <v>1040</v>
      </c>
      <c r="AE52" s="13">
        <v>5556</v>
      </c>
      <c r="AF52" s="13">
        <v>8006</v>
      </c>
      <c r="AG52" s="13">
        <v>1228</v>
      </c>
      <c r="AH52" s="13">
        <v>1427</v>
      </c>
      <c r="AI52" s="13">
        <v>2151</v>
      </c>
      <c r="AJ52" s="13">
        <v>582</v>
      </c>
      <c r="AK52" s="13">
        <v>841</v>
      </c>
      <c r="AL52" s="13">
        <v>10923</v>
      </c>
      <c r="AM52" s="13">
        <v>843</v>
      </c>
      <c r="AN52" s="13">
        <v>1892</v>
      </c>
      <c r="AO52" s="13">
        <v>1307</v>
      </c>
      <c r="AP52" s="13">
        <v>1096</v>
      </c>
      <c r="AQ52" s="13">
        <v>796</v>
      </c>
      <c r="AR52" s="13">
        <v>4606</v>
      </c>
      <c r="AS52" s="13">
        <v>2132</v>
      </c>
      <c r="AT52" s="13">
        <v>5191</v>
      </c>
      <c r="AU52" s="13">
        <v>5326</v>
      </c>
      <c r="AV52" s="13">
        <v>1043</v>
      </c>
      <c r="AW52" s="13">
        <v>118984</v>
      </c>
      <c r="AX52" s="3">
        <v>202102</v>
      </c>
      <c r="AZ52" s="28">
        <f t="shared" si="6"/>
        <v>-21860</v>
      </c>
      <c r="BA52" s="28">
        <f t="shared" ref="BA52:BA57" si="7">AW52-AW40</f>
        <v>1974</v>
      </c>
    </row>
    <row r="53" spans="1:53">
      <c r="A53" s="11">
        <v>202103</v>
      </c>
      <c r="B53" s="13">
        <v>6362</v>
      </c>
      <c r="C53" s="13">
        <v>1672</v>
      </c>
      <c r="D53" s="13">
        <v>2903</v>
      </c>
      <c r="E53" s="13">
        <v>1964</v>
      </c>
      <c r="F53" s="13">
        <v>1083</v>
      </c>
      <c r="G53" s="13">
        <v>1502</v>
      </c>
      <c r="H53" s="13">
        <v>2089</v>
      </c>
      <c r="I53" s="13">
        <v>1253</v>
      </c>
      <c r="J53" s="13">
        <v>2221</v>
      </c>
      <c r="K53" s="13">
        <v>2408</v>
      </c>
      <c r="L53" s="13">
        <v>1887</v>
      </c>
      <c r="M53" s="13">
        <v>2052</v>
      </c>
      <c r="N53" s="13">
        <v>2738</v>
      </c>
      <c r="O53" s="13">
        <v>1052</v>
      </c>
      <c r="P53" s="13">
        <v>900</v>
      </c>
      <c r="Q53" s="13">
        <v>865</v>
      </c>
      <c r="R53" s="13">
        <v>6379</v>
      </c>
      <c r="S53" s="13">
        <v>1849</v>
      </c>
      <c r="T53" s="13">
        <v>1404</v>
      </c>
      <c r="U53" s="13">
        <v>1700</v>
      </c>
      <c r="V53" s="13">
        <v>861</v>
      </c>
      <c r="W53" s="13">
        <v>1169</v>
      </c>
      <c r="X53" s="13">
        <v>1952</v>
      </c>
      <c r="Y53" s="13">
        <v>1429</v>
      </c>
      <c r="Z53" s="13">
        <v>2708</v>
      </c>
      <c r="AA53" s="13">
        <v>7921</v>
      </c>
      <c r="AB53" s="13">
        <v>1584</v>
      </c>
      <c r="AC53" s="13">
        <v>3734</v>
      </c>
      <c r="AD53" s="13">
        <v>1135</v>
      </c>
      <c r="AE53" s="13">
        <v>5706</v>
      </c>
      <c r="AF53" s="13">
        <v>8115</v>
      </c>
      <c r="AG53" s="13">
        <v>1267</v>
      </c>
      <c r="AH53" s="13">
        <v>1589</v>
      </c>
      <c r="AI53" s="13">
        <v>2251</v>
      </c>
      <c r="AJ53" s="13">
        <v>633</v>
      </c>
      <c r="AK53" s="13">
        <v>834</v>
      </c>
      <c r="AL53" s="13">
        <v>11002</v>
      </c>
      <c r="AM53" s="13">
        <v>868</v>
      </c>
      <c r="AN53" s="13">
        <v>2004</v>
      </c>
      <c r="AO53" s="13">
        <v>1318</v>
      </c>
      <c r="AP53" s="13">
        <v>1184</v>
      </c>
      <c r="AQ53" s="13">
        <v>821</v>
      </c>
      <c r="AR53" s="13">
        <v>4848</v>
      </c>
      <c r="AS53" s="13">
        <v>2308</v>
      </c>
      <c r="AT53" s="13">
        <v>5268</v>
      </c>
      <c r="AU53" s="13">
        <v>5706</v>
      </c>
      <c r="AV53" s="13">
        <v>1081</v>
      </c>
      <c r="AW53" s="13">
        <v>123579</v>
      </c>
      <c r="AX53" s="3">
        <v>202103</v>
      </c>
      <c r="AZ53" s="28">
        <f t="shared" si="6"/>
        <v>4595</v>
      </c>
      <c r="BA53" s="28">
        <f t="shared" si="7"/>
        <v>4418</v>
      </c>
    </row>
    <row r="54" spans="1:53">
      <c r="A54" s="11">
        <v>202104</v>
      </c>
      <c r="B54" s="13">
        <v>5791</v>
      </c>
      <c r="C54" s="13">
        <v>1557</v>
      </c>
      <c r="D54" s="13">
        <v>2728</v>
      </c>
      <c r="E54" s="13">
        <v>1807</v>
      </c>
      <c r="F54" s="13">
        <v>1086</v>
      </c>
      <c r="G54" s="13">
        <v>1388</v>
      </c>
      <c r="H54" s="13">
        <v>1893</v>
      </c>
      <c r="I54" s="13">
        <v>1192</v>
      </c>
      <c r="J54" s="13">
        <v>2152</v>
      </c>
      <c r="K54" s="13">
        <v>2303</v>
      </c>
      <c r="L54" s="13">
        <v>1880</v>
      </c>
      <c r="M54" s="13">
        <v>1990</v>
      </c>
      <c r="N54" s="13">
        <v>2592</v>
      </c>
      <c r="O54" s="13">
        <v>1026</v>
      </c>
      <c r="P54" s="13">
        <v>816</v>
      </c>
      <c r="Q54" s="13">
        <v>821</v>
      </c>
      <c r="R54" s="13">
        <v>6111</v>
      </c>
      <c r="S54" s="13">
        <v>1761</v>
      </c>
      <c r="T54" s="13">
        <v>1243</v>
      </c>
      <c r="U54" s="13">
        <v>1639</v>
      </c>
      <c r="V54" s="13">
        <v>837</v>
      </c>
      <c r="W54" s="13">
        <v>1188</v>
      </c>
      <c r="X54" s="13">
        <v>1753</v>
      </c>
      <c r="Y54" s="13">
        <v>1343</v>
      </c>
      <c r="Z54" s="13">
        <v>2526</v>
      </c>
      <c r="AA54" s="13">
        <v>7185</v>
      </c>
      <c r="AB54" s="13">
        <v>1526</v>
      </c>
      <c r="AC54" s="13">
        <v>3571</v>
      </c>
      <c r="AD54" s="13">
        <v>1122</v>
      </c>
      <c r="AE54" s="13">
        <v>5448</v>
      </c>
      <c r="AF54" s="13">
        <v>8470</v>
      </c>
      <c r="AG54" s="13">
        <v>1232</v>
      </c>
      <c r="AH54" s="13">
        <v>1460</v>
      </c>
      <c r="AI54" s="13">
        <v>2160</v>
      </c>
      <c r="AJ54" s="13">
        <v>612</v>
      </c>
      <c r="AK54" s="13">
        <v>807</v>
      </c>
      <c r="AL54" s="13">
        <v>10416</v>
      </c>
      <c r="AM54" s="13">
        <v>884</v>
      </c>
      <c r="AN54" s="13">
        <v>1832</v>
      </c>
      <c r="AO54" s="13">
        <v>1324</v>
      </c>
      <c r="AP54" s="13">
        <v>1164</v>
      </c>
      <c r="AQ54" s="13">
        <v>815</v>
      </c>
      <c r="AR54" s="13">
        <v>4672</v>
      </c>
      <c r="AS54" s="13">
        <v>2038</v>
      </c>
      <c r="AT54" s="13">
        <v>5369</v>
      </c>
      <c r="AU54" s="13">
        <v>5564</v>
      </c>
      <c r="AV54" s="13">
        <v>1075</v>
      </c>
      <c r="AW54" s="13">
        <v>118169</v>
      </c>
      <c r="AX54" s="3">
        <v>202104</v>
      </c>
      <c r="AZ54" s="28">
        <f t="shared" si="6"/>
        <v>-5410</v>
      </c>
      <c r="BA54" s="28">
        <f t="shared" si="7"/>
        <v>4807</v>
      </c>
    </row>
    <row r="55" spans="1:53">
      <c r="A55" s="11">
        <v>202105</v>
      </c>
      <c r="B55" s="13">
        <v>6022</v>
      </c>
      <c r="C55" s="13">
        <v>1514</v>
      </c>
      <c r="D55" s="13">
        <v>2689</v>
      </c>
      <c r="E55" s="13">
        <v>1913</v>
      </c>
      <c r="F55" s="13">
        <v>1106</v>
      </c>
      <c r="G55" s="13">
        <v>1386</v>
      </c>
      <c r="H55" s="13">
        <v>1953</v>
      </c>
      <c r="I55" s="13">
        <v>1143</v>
      </c>
      <c r="J55" s="13">
        <v>2036</v>
      </c>
      <c r="K55" s="13">
        <v>2327</v>
      </c>
      <c r="L55" s="13">
        <v>1823</v>
      </c>
      <c r="M55" s="13">
        <v>1990</v>
      </c>
      <c r="N55" s="13">
        <v>2612</v>
      </c>
      <c r="O55" s="13">
        <v>991</v>
      </c>
      <c r="P55" s="13">
        <v>829</v>
      </c>
      <c r="Q55" s="13">
        <v>847</v>
      </c>
      <c r="R55" s="13">
        <v>6113</v>
      </c>
      <c r="S55" s="13">
        <v>1772</v>
      </c>
      <c r="T55" s="13">
        <v>1339</v>
      </c>
      <c r="U55" s="13">
        <v>1587</v>
      </c>
      <c r="V55" s="13">
        <v>857</v>
      </c>
      <c r="W55" s="13">
        <v>1158</v>
      </c>
      <c r="X55" s="13">
        <v>1713</v>
      </c>
      <c r="Y55" s="13">
        <v>1327</v>
      </c>
      <c r="Z55" s="13">
        <v>2523</v>
      </c>
      <c r="AA55" s="13">
        <v>7396</v>
      </c>
      <c r="AB55" s="13">
        <v>1558</v>
      </c>
      <c r="AC55" s="13">
        <v>3463</v>
      </c>
      <c r="AD55" s="13">
        <v>1098</v>
      </c>
      <c r="AE55" s="13">
        <v>5122</v>
      </c>
      <c r="AF55" s="13">
        <v>8901</v>
      </c>
      <c r="AG55" s="13">
        <v>1204</v>
      </c>
      <c r="AH55" s="13">
        <v>1547</v>
      </c>
      <c r="AI55" s="13">
        <v>2083</v>
      </c>
      <c r="AJ55" s="13">
        <v>625</v>
      </c>
      <c r="AK55" s="13">
        <v>792</v>
      </c>
      <c r="AL55" s="13">
        <v>10231</v>
      </c>
      <c r="AM55" s="13">
        <v>840</v>
      </c>
      <c r="AN55" s="13">
        <v>1837</v>
      </c>
      <c r="AO55" s="13">
        <v>1202</v>
      </c>
      <c r="AP55" s="13">
        <v>1051</v>
      </c>
      <c r="AQ55" s="13">
        <v>820</v>
      </c>
      <c r="AR55" s="13">
        <v>4717</v>
      </c>
      <c r="AS55" s="13">
        <v>1992</v>
      </c>
      <c r="AT55" s="13">
        <v>5578</v>
      </c>
      <c r="AU55" s="13">
        <v>5998</v>
      </c>
      <c r="AV55" s="13">
        <v>1009</v>
      </c>
      <c r="AW55" s="13">
        <v>118634</v>
      </c>
      <c r="AX55" s="3">
        <v>202105</v>
      </c>
      <c r="AZ55" s="28">
        <f t="shared" si="6"/>
        <v>465</v>
      </c>
      <c r="BA55" s="28">
        <f t="shared" si="7"/>
        <v>10254</v>
      </c>
    </row>
    <row r="56" spans="1:53">
      <c r="A56" s="11">
        <v>202106</v>
      </c>
      <c r="B56" s="21">
        <v>5794</v>
      </c>
      <c r="C56" s="20">
        <v>1453</v>
      </c>
      <c r="D56" s="20">
        <v>2438</v>
      </c>
      <c r="E56" s="20">
        <v>1709</v>
      </c>
      <c r="F56" s="20">
        <v>1093</v>
      </c>
      <c r="G56" s="20">
        <v>1291</v>
      </c>
      <c r="H56" s="20">
        <v>1811</v>
      </c>
      <c r="I56" s="20">
        <v>1037</v>
      </c>
      <c r="J56" s="20">
        <v>1949</v>
      </c>
      <c r="K56" s="20">
        <v>2178</v>
      </c>
      <c r="L56" s="20">
        <v>1636</v>
      </c>
      <c r="M56" s="20">
        <v>1920</v>
      </c>
      <c r="N56" s="20">
        <v>2372</v>
      </c>
      <c r="O56" s="20">
        <v>864</v>
      </c>
      <c r="P56" s="20">
        <v>744</v>
      </c>
      <c r="Q56" s="20">
        <v>776</v>
      </c>
      <c r="R56" s="20">
        <v>5575</v>
      </c>
      <c r="S56" s="20">
        <v>1699</v>
      </c>
      <c r="T56" s="20">
        <v>1197</v>
      </c>
      <c r="U56" s="20">
        <v>1459</v>
      </c>
      <c r="V56" s="20">
        <v>776</v>
      </c>
      <c r="W56" s="20">
        <v>1076</v>
      </c>
      <c r="X56" s="20">
        <v>1624</v>
      </c>
      <c r="Y56" s="20">
        <v>1184</v>
      </c>
      <c r="Z56" s="20">
        <v>2357</v>
      </c>
      <c r="AA56" s="20">
        <v>6577</v>
      </c>
      <c r="AB56" s="20">
        <v>1447</v>
      </c>
      <c r="AC56" s="20">
        <v>3224</v>
      </c>
      <c r="AD56" s="20">
        <v>993</v>
      </c>
      <c r="AE56" s="20">
        <v>4831</v>
      </c>
      <c r="AF56" s="20">
        <v>7512</v>
      </c>
      <c r="AG56" s="20">
        <v>1228</v>
      </c>
      <c r="AH56" s="20">
        <v>1347</v>
      </c>
      <c r="AI56" s="20">
        <v>1995</v>
      </c>
      <c r="AJ56" s="20">
        <v>582</v>
      </c>
      <c r="AK56" s="20">
        <v>700</v>
      </c>
      <c r="AL56" s="20">
        <v>9456</v>
      </c>
      <c r="AM56" s="20">
        <v>778</v>
      </c>
      <c r="AN56" s="20">
        <v>1674</v>
      </c>
      <c r="AO56" s="20">
        <v>1133</v>
      </c>
      <c r="AP56" s="20">
        <v>995</v>
      </c>
      <c r="AQ56" s="20">
        <v>713</v>
      </c>
      <c r="AR56" s="20">
        <v>4352</v>
      </c>
      <c r="AS56" s="20">
        <v>1916</v>
      </c>
      <c r="AT56" s="20">
        <v>4588</v>
      </c>
      <c r="AU56" s="20">
        <v>5698</v>
      </c>
      <c r="AV56" s="20">
        <v>983</v>
      </c>
      <c r="AW56" s="22">
        <v>108734</v>
      </c>
      <c r="AX56" s="3">
        <v>202106</v>
      </c>
      <c r="AZ56" s="28">
        <f t="shared" si="6"/>
        <v>-9900</v>
      </c>
      <c r="BA56" s="28">
        <f t="shared" si="7"/>
        <v>8311</v>
      </c>
    </row>
    <row r="57" spans="1:53">
      <c r="A57" s="24">
        <v>202107</v>
      </c>
      <c r="B57" s="21">
        <v>5696</v>
      </c>
      <c r="C57" s="20">
        <v>1455</v>
      </c>
      <c r="D57" s="20">
        <v>2682</v>
      </c>
      <c r="E57" s="20">
        <v>1743</v>
      </c>
      <c r="F57" s="20">
        <v>1202</v>
      </c>
      <c r="G57" s="20">
        <v>1398</v>
      </c>
      <c r="H57" s="20">
        <v>1845</v>
      </c>
      <c r="I57" s="20">
        <v>1204</v>
      </c>
      <c r="J57" s="20">
        <v>1949</v>
      </c>
      <c r="K57" s="20">
        <v>2144</v>
      </c>
      <c r="L57" s="20">
        <v>1758</v>
      </c>
      <c r="M57" s="20">
        <v>1972</v>
      </c>
      <c r="N57" s="20">
        <v>2491</v>
      </c>
      <c r="O57" s="20">
        <v>980</v>
      </c>
      <c r="P57" s="20">
        <v>842</v>
      </c>
      <c r="Q57" s="20">
        <v>771</v>
      </c>
      <c r="R57" s="20">
        <v>5881</v>
      </c>
      <c r="S57" s="20">
        <v>1678</v>
      </c>
      <c r="T57" s="20">
        <v>1284</v>
      </c>
      <c r="U57" s="20">
        <v>1475</v>
      </c>
      <c r="V57" s="20">
        <v>771</v>
      </c>
      <c r="W57" s="20">
        <v>1034</v>
      </c>
      <c r="X57" s="20">
        <v>1673</v>
      </c>
      <c r="Y57" s="20">
        <v>1192</v>
      </c>
      <c r="Z57" s="20">
        <v>2413</v>
      </c>
      <c r="AA57" s="20">
        <v>6839</v>
      </c>
      <c r="AB57" s="20">
        <v>1503</v>
      </c>
      <c r="AC57" s="20">
        <v>3348</v>
      </c>
      <c r="AD57" s="20">
        <v>1106</v>
      </c>
      <c r="AE57" s="20">
        <v>5141</v>
      </c>
      <c r="AF57" s="20">
        <v>7692</v>
      </c>
      <c r="AG57" s="20">
        <v>1185</v>
      </c>
      <c r="AH57" s="20">
        <v>1443</v>
      </c>
      <c r="AI57" s="20">
        <v>2021</v>
      </c>
      <c r="AJ57" s="20">
        <v>572</v>
      </c>
      <c r="AK57" s="20">
        <v>766</v>
      </c>
      <c r="AL57" s="20">
        <v>9715</v>
      </c>
      <c r="AM57" s="20">
        <v>835</v>
      </c>
      <c r="AN57" s="20">
        <v>1780</v>
      </c>
      <c r="AO57" s="20">
        <v>1205</v>
      </c>
      <c r="AP57" s="20">
        <v>1046</v>
      </c>
      <c r="AQ57" s="20">
        <v>717</v>
      </c>
      <c r="AR57" s="20">
        <v>4274</v>
      </c>
      <c r="AS57" s="20">
        <v>2045</v>
      </c>
      <c r="AT57" s="20">
        <v>4795</v>
      </c>
      <c r="AU57" s="20">
        <v>5687</v>
      </c>
      <c r="AV57" s="20">
        <v>974</v>
      </c>
      <c r="AW57" s="22">
        <v>112222</v>
      </c>
      <c r="AX57" s="3">
        <v>202107</v>
      </c>
      <c r="AZ57" s="28">
        <f t="shared" si="6"/>
        <v>3488</v>
      </c>
      <c r="BA57" s="28">
        <f t="shared" si="7"/>
        <v>7373</v>
      </c>
    </row>
    <row r="58" spans="1:53">
      <c r="A58" s="12" t="s">
        <v>50</v>
      </c>
      <c r="B58" s="17">
        <f>SUM(B39:B57)</f>
        <v>114238</v>
      </c>
      <c r="C58" s="17">
        <f t="shared" ref="C58:AW58" si="8">SUM(C39:C57)</f>
        <v>29206</v>
      </c>
      <c r="D58" s="17">
        <f t="shared" si="8"/>
        <v>52778</v>
      </c>
      <c r="E58" s="17">
        <f t="shared" si="8"/>
        <v>34940</v>
      </c>
      <c r="F58" s="17">
        <f t="shared" si="8"/>
        <v>20658</v>
      </c>
      <c r="G58" s="17">
        <f t="shared" si="8"/>
        <v>27290</v>
      </c>
      <c r="H58" s="17">
        <f t="shared" si="8"/>
        <v>36862</v>
      </c>
      <c r="I58" s="17">
        <f t="shared" si="8"/>
        <v>22610</v>
      </c>
      <c r="J58" s="17">
        <f t="shared" si="8"/>
        <v>39575</v>
      </c>
      <c r="K58" s="17">
        <f t="shared" si="8"/>
        <v>43661</v>
      </c>
      <c r="L58" s="17">
        <f t="shared" si="8"/>
        <v>34330</v>
      </c>
      <c r="M58" s="17">
        <f t="shared" si="8"/>
        <v>37954</v>
      </c>
      <c r="N58" s="17">
        <f t="shared" si="8"/>
        <v>49016</v>
      </c>
      <c r="O58" s="17">
        <f t="shared" si="8"/>
        <v>19308</v>
      </c>
      <c r="P58" s="17">
        <f t="shared" si="8"/>
        <v>16002</v>
      </c>
      <c r="Q58" s="17">
        <f t="shared" si="8"/>
        <v>15919</v>
      </c>
      <c r="R58" s="17">
        <f t="shared" si="8"/>
        <v>114672</v>
      </c>
      <c r="S58" s="17">
        <f t="shared" si="8"/>
        <v>33421</v>
      </c>
      <c r="T58" s="17">
        <f t="shared" si="8"/>
        <v>24610</v>
      </c>
      <c r="U58" s="17">
        <f t="shared" si="8"/>
        <v>30133</v>
      </c>
      <c r="V58" s="17">
        <f t="shared" si="8"/>
        <v>15970</v>
      </c>
      <c r="W58" s="17">
        <f t="shared" si="8"/>
        <v>21233</v>
      </c>
      <c r="X58" s="17">
        <f t="shared" si="8"/>
        <v>34054</v>
      </c>
      <c r="Y58" s="17">
        <f t="shared" si="8"/>
        <v>24771</v>
      </c>
      <c r="Z58" s="17">
        <f t="shared" si="8"/>
        <v>47460</v>
      </c>
      <c r="AA58" s="17">
        <f t="shared" si="8"/>
        <v>136410</v>
      </c>
      <c r="AB58" s="17">
        <f t="shared" si="8"/>
        <v>28849</v>
      </c>
      <c r="AC58" s="17">
        <f t="shared" si="8"/>
        <v>67462</v>
      </c>
      <c r="AD58" s="17">
        <f t="shared" si="8"/>
        <v>20578</v>
      </c>
      <c r="AE58" s="17">
        <f t="shared" si="8"/>
        <v>100615</v>
      </c>
      <c r="AF58" s="17">
        <f t="shared" si="8"/>
        <v>151273</v>
      </c>
      <c r="AG58" s="17">
        <f t="shared" si="8"/>
        <v>23174</v>
      </c>
      <c r="AH58" s="17">
        <f t="shared" si="8"/>
        <v>28250</v>
      </c>
      <c r="AI58" s="17">
        <f t="shared" si="8"/>
        <v>40896</v>
      </c>
      <c r="AJ58" s="17">
        <f t="shared" si="8"/>
        <v>11612</v>
      </c>
      <c r="AK58" s="17">
        <f t="shared" si="8"/>
        <v>15274</v>
      </c>
      <c r="AL58" s="17">
        <f t="shared" si="8"/>
        <v>196198</v>
      </c>
      <c r="AM58" s="17">
        <f t="shared" si="8"/>
        <v>15983</v>
      </c>
      <c r="AN58" s="17">
        <f t="shared" si="8"/>
        <v>35295</v>
      </c>
      <c r="AO58" s="17">
        <f t="shared" si="8"/>
        <v>23654</v>
      </c>
      <c r="AP58" s="17">
        <f t="shared" si="8"/>
        <v>20971</v>
      </c>
      <c r="AQ58" s="17">
        <f t="shared" si="8"/>
        <v>15052</v>
      </c>
      <c r="AR58" s="17">
        <f t="shared" si="8"/>
        <v>86433</v>
      </c>
      <c r="AS58" s="17">
        <f t="shared" si="8"/>
        <v>39452</v>
      </c>
      <c r="AT58" s="17">
        <f t="shared" si="8"/>
        <v>96094</v>
      </c>
      <c r="AU58" s="17">
        <f t="shared" si="8"/>
        <v>105379</v>
      </c>
      <c r="AV58" s="17">
        <f t="shared" si="8"/>
        <v>20186</v>
      </c>
      <c r="AW58" s="17">
        <f t="shared" si="8"/>
        <v>2219761</v>
      </c>
      <c r="AX58" s="4" t="s">
        <v>50</v>
      </c>
    </row>
    <row r="60" spans="1:53">
      <c r="B60" t="s">
        <v>88</v>
      </c>
    </row>
    <row r="61" spans="1:53">
      <c r="B61" s="23" t="s">
        <v>86</v>
      </c>
    </row>
    <row r="62" spans="1:53">
      <c r="B62" t="s">
        <v>83</v>
      </c>
    </row>
    <row r="64" spans="1:53">
      <c r="A64" t="s">
        <v>56</v>
      </c>
      <c r="B64" t="s">
        <v>55</v>
      </c>
    </row>
    <row r="65" spans="1:54">
      <c r="A65" s="7" t="s">
        <v>0</v>
      </c>
      <c r="B65" s="8" t="s">
        <v>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9"/>
    </row>
    <row r="66" spans="1:54">
      <c r="A66" s="10" t="s">
        <v>2</v>
      </c>
      <c r="B66" s="6" t="s">
        <v>3</v>
      </c>
      <c r="C66" s="6" t="s">
        <v>4</v>
      </c>
      <c r="D66" s="6" t="s">
        <v>5</v>
      </c>
      <c r="E66" s="6" t="s">
        <v>6</v>
      </c>
      <c r="F66" s="6" t="s">
        <v>7</v>
      </c>
      <c r="G66" s="6" t="s">
        <v>8</v>
      </c>
      <c r="H66" s="6" t="s">
        <v>9</v>
      </c>
      <c r="I66" s="6" t="s">
        <v>10</v>
      </c>
      <c r="J66" s="6" t="s">
        <v>11</v>
      </c>
      <c r="K66" s="6" t="s">
        <v>12</v>
      </c>
      <c r="L66" s="6" t="s">
        <v>13</v>
      </c>
      <c r="M66" s="6" t="s">
        <v>14</v>
      </c>
      <c r="N66" s="6" t="s">
        <v>15</v>
      </c>
      <c r="O66" s="6" t="s">
        <v>16</v>
      </c>
      <c r="P66" s="6" t="s">
        <v>17</v>
      </c>
      <c r="Q66" s="6" t="s">
        <v>18</v>
      </c>
      <c r="R66" s="6" t="s">
        <v>19</v>
      </c>
      <c r="S66" s="6" t="s">
        <v>20</v>
      </c>
      <c r="T66" s="6" t="s">
        <v>21</v>
      </c>
      <c r="U66" s="6" t="s">
        <v>22</v>
      </c>
      <c r="V66" s="6" t="s">
        <v>23</v>
      </c>
      <c r="W66" s="6" t="s">
        <v>24</v>
      </c>
      <c r="X66" s="6" t="s">
        <v>25</v>
      </c>
      <c r="Y66" s="6" t="s">
        <v>26</v>
      </c>
      <c r="Z66" s="6" t="s">
        <v>27</v>
      </c>
      <c r="AA66" s="6" t="s">
        <v>28</v>
      </c>
      <c r="AB66" s="6" t="s">
        <v>29</v>
      </c>
      <c r="AC66" s="6" t="s">
        <v>30</v>
      </c>
      <c r="AD66" s="6" t="s">
        <v>31</v>
      </c>
      <c r="AE66" s="6" t="s">
        <v>32</v>
      </c>
      <c r="AF66" s="6" t="s">
        <v>33</v>
      </c>
      <c r="AG66" s="6" t="s">
        <v>34</v>
      </c>
      <c r="AH66" s="6" t="s">
        <v>35</v>
      </c>
      <c r="AI66" s="6" t="s">
        <v>36</v>
      </c>
      <c r="AJ66" s="6" t="s">
        <v>37</v>
      </c>
      <c r="AK66" s="6" t="s">
        <v>38</v>
      </c>
      <c r="AL66" s="6" t="s">
        <v>39</v>
      </c>
      <c r="AM66" s="6" t="s">
        <v>40</v>
      </c>
      <c r="AN66" s="6" t="s">
        <v>41</v>
      </c>
      <c r="AO66" s="6" t="s">
        <v>42</v>
      </c>
      <c r="AP66" s="6" t="s">
        <v>43</v>
      </c>
      <c r="AQ66" s="6" t="s">
        <v>44</v>
      </c>
      <c r="AR66" s="6" t="s">
        <v>45</v>
      </c>
      <c r="AS66" s="6" t="s">
        <v>46</v>
      </c>
      <c r="AT66" s="6" t="s">
        <v>47</v>
      </c>
      <c r="AU66" s="6" t="s">
        <v>48</v>
      </c>
      <c r="AV66" s="6" t="s">
        <v>49</v>
      </c>
      <c r="AW66" s="6" t="s">
        <v>50</v>
      </c>
      <c r="AX66" s="2" t="s">
        <v>2</v>
      </c>
      <c r="AZ66" s="27" t="s">
        <v>80</v>
      </c>
      <c r="BA66" s="27" t="s">
        <v>79</v>
      </c>
      <c r="BB66" s="27" t="s">
        <v>81</v>
      </c>
    </row>
    <row r="67" spans="1:54">
      <c r="A67" s="11">
        <v>202001</v>
      </c>
      <c r="B67" s="18">
        <f t="shared" ref="B67:AW67" si="9">B4/B39</f>
        <v>0</v>
      </c>
      <c r="C67" s="18">
        <f t="shared" si="9"/>
        <v>0</v>
      </c>
      <c r="D67" s="18">
        <f t="shared" si="9"/>
        <v>0</v>
      </c>
      <c r="E67" s="18">
        <f t="shared" si="9"/>
        <v>0</v>
      </c>
      <c r="F67" s="18">
        <f t="shared" si="9"/>
        <v>0</v>
      </c>
      <c r="G67" s="18">
        <f t="shared" si="9"/>
        <v>0</v>
      </c>
      <c r="H67" s="18">
        <f t="shared" si="9"/>
        <v>0</v>
      </c>
      <c r="I67" s="18">
        <f t="shared" si="9"/>
        <v>0</v>
      </c>
      <c r="J67" s="18">
        <f t="shared" si="9"/>
        <v>0</v>
      </c>
      <c r="K67" s="18">
        <f t="shared" si="9"/>
        <v>0</v>
      </c>
      <c r="L67" s="18">
        <f t="shared" si="9"/>
        <v>0</v>
      </c>
      <c r="M67" s="18">
        <f t="shared" si="9"/>
        <v>0</v>
      </c>
      <c r="N67" s="18">
        <f t="shared" si="9"/>
        <v>0</v>
      </c>
      <c r="O67" s="18">
        <f t="shared" si="9"/>
        <v>0</v>
      </c>
      <c r="P67" s="18">
        <f t="shared" si="9"/>
        <v>0</v>
      </c>
      <c r="Q67" s="18">
        <f t="shared" si="9"/>
        <v>0</v>
      </c>
      <c r="R67" s="18">
        <f t="shared" si="9"/>
        <v>0</v>
      </c>
      <c r="S67" s="18">
        <f t="shared" si="9"/>
        <v>0</v>
      </c>
      <c r="T67" s="18">
        <f t="shared" si="9"/>
        <v>0</v>
      </c>
      <c r="U67" s="18">
        <f t="shared" si="9"/>
        <v>0</v>
      </c>
      <c r="V67" s="18">
        <f t="shared" si="9"/>
        <v>0</v>
      </c>
      <c r="W67" s="18">
        <f t="shared" si="9"/>
        <v>0</v>
      </c>
      <c r="X67" s="18">
        <f t="shared" si="9"/>
        <v>0</v>
      </c>
      <c r="Y67" s="18">
        <f t="shared" si="9"/>
        <v>0</v>
      </c>
      <c r="Z67" s="18">
        <f t="shared" si="9"/>
        <v>0</v>
      </c>
      <c r="AA67" s="18">
        <f t="shared" si="9"/>
        <v>0</v>
      </c>
      <c r="AB67" s="18">
        <f t="shared" si="9"/>
        <v>0</v>
      </c>
      <c r="AC67" s="18">
        <f t="shared" si="9"/>
        <v>0</v>
      </c>
      <c r="AD67" s="18">
        <f t="shared" si="9"/>
        <v>0</v>
      </c>
      <c r="AE67" s="18">
        <f t="shared" si="9"/>
        <v>0</v>
      </c>
      <c r="AF67" s="18">
        <f t="shared" si="9"/>
        <v>0</v>
      </c>
      <c r="AG67" s="18">
        <f t="shared" si="9"/>
        <v>0</v>
      </c>
      <c r="AH67" s="18">
        <f t="shared" si="9"/>
        <v>0</v>
      </c>
      <c r="AI67" s="18">
        <f t="shared" si="9"/>
        <v>0</v>
      </c>
      <c r="AJ67" s="18">
        <f t="shared" si="9"/>
        <v>0</v>
      </c>
      <c r="AK67" s="18">
        <f t="shared" si="9"/>
        <v>0</v>
      </c>
      <c r="AL67" s="18">
        <f t="shared" si="9"/>
        <v>0</v>
      </c>
      <c r="AM67" s="18">
        <f t="shared" si="9"/>
        <v>0</v>
      </c>
      <c r="AN67" s="18">
        <f t="shared" si="9"/>
        <v>0</v>
      </c>
      <c r="AO67" s="18">
        <f t="shared" si="9"/>
        <v>0</v>
      </c>
      <c r="AP67" s="18">
        <f t="shared" si="9"/>
        <v>0</v>
      </c>
      <c r="AQ67" s="18">
        <f t="shared" si="9"/>
        <v>0</v>
      </c>
      <c r="AR67" s="18">
        <f t="shared" si="9"/>
        <v>0</v>
      </c>
      <c r="AS67" s="18">
        <f t="shared" si="9"/>
        <v>0</v>
      </c>
      <c r="AT67" s="18">
        <f t="shared" si="9"/>
        <v>0</v>
      </c>
      <c r="AU67" s="18">
        <f t="shared" si="9"/>
        <v>0</v>
      </c>
      <c r="AV67" s="18">
        <f t="shared" si="9"/>
        <v>0</v>
      </c>
      <c r="AW67" s="18">
        <f t="shared" si="9"/>
        <v>0</v>
      </c>
      <c r="AX67" s="3">
        <v>202001</v>
      </c>
      <c r="AZ67" s="29"/>
      <c r="BA67" s="29"/>
    </row>
    <row r="68" spans="1:54">
      <c r="A68" s="11">
        <v>202002</v>
      </c>
      <c r="B68" s="18">
        <f t="shared" ref="B68:AW68" si="10">B5/B40</f>
        <v>0</v>
      </c>
      <c r="C68" s="18">
        <f t="shared" si="10"/>
        <v>0</v>
      </c>
      <c r="D68" s="18">
        <f t="shared" si="10"/>
        <v>0</v>
      </c>
      <c r="E68" s="18">
        <f t="shared" si="10"/>
        <v>0</v>
      </c>
      <c r="F68" s="18">
        <f t="shared" si="10"/>
        <v>0</v>
      </c>
      <c r="G68" s="18">
        <f t="shared" si="10"/>
        <v>0</v>
      </c>
      <c r="H68" s="18">
        <f t="shared" si="10"/>
        <v>0</v>
      </c>
      <c r="I68" s="18">
        <f t="shared" si="10"/>
        <v>0</v>
      </c>
      <c r="J68" s="18">
        <f t="shared" si="10"/>
        <v>0</v>
      </c>
      <c r="K68" s="18">
        <f t="shared" si="10"/>
        <v>0</v>
      </c>
      <c r="L68" s="18">
        <f t="shared" si="10"/>
        <v>0</v>
      </c>
      <c r="M68" s="18">
        <f t="shared" si="10"/>
        <v>0</v>
      </c>
      <c r="N68" s="18">
        <f t="shared" si="10"/>
        <v>0</v>
      </c>
      <c r="O68" s="18">
        <f t="shared" si="10"/>
        <v>0</v>
      </c>
      <c r="P68" s="18">
        <f t="shared" si="10"/>
        <v>0</v>
      </c>
      <c r="Q68" s="18">
        <f t="shared" si="10"/>
        <v>0</v>
      </c>
      <c r="R68" s="18">
        <f t="shared" si="10"/>
        <v>0</v>
      </c>
      <c r="S68" s="18">
        <f t="shared" si="10"/>
        <v>0</v>
      </c>
      <c r="T68" s="18">
        <f t="shared" si="10"/>
        <v>0</v>
      </c>
      <c r="U68" s="18">
        <f t="shared" si="10"/>
        <v>0</v>
      </c>
      <c r="V68" s="18">
        <f t="shared" si="10"/>
        <v>0</v>
      </c>
      <c r="W68" s="18">
        <f t="shared" si="10"/>
        <v>0</v>
      </c>
      <c r="X68" s="18">
        <f t="shared" si="10"/>
        <v>0</v>
      </c>
      <c r="Y68" s="18">
        <f t="shared" si="10"/>
        <v>0</v>
      </c>
      <c r="Z68" s="18">
        <f t="shared" si="10"/>
        <v>0</v>
      </c>
      <c r="AA68" s="18">
        <f t="shared" si="10"/>
        <v>1.3902405116085083E-4</v>
      </c>
      <c r="AB68" s="18">
        <f t="shared" si="10"/>
        <v>0</v>
      </c>
      <c r="AC68" s="18">
        <f t="shared" si="10"/>
        <v>0</v>
      </c>
      <c r="AD68" s="18">
        <f t="shared" si="10"/>
        <v>0</v>
      </c>
      <c r="AE68" s="18">
        <f t="shared" si="10"/>
        <v>0</v>
      </c>
      <c r="AF68" s="18">
        <f t="shared" si="10"/>
        <v>0</v>
      </c>
      <c r="AG68" s="18">
        <f t="shared" si="10"/>
        <v>0</v>
      </c>
      <c r="AH68" s="18">
        <f t="shared" si="10"/>
        <v>0</v>
      </c>
      <c r="AI68" s="18">
        <f t="shared" si="10"/>
        <v>0</v>
      </c>
      <c r="AJ68" s="18">
        <f t="shared" si="10"/>
        <v>0</v>
      </c>
      <c r="AK68" s="18">
        <f t="shared" si="10"/>
        <v>0</v>
      </c>
      <c r="AL68" s="18">
        <f t="shared" si="10"/>
        <v>1.0037137408411121E-4</v>
      </c>
      <c r="AM68" s="18">
        <f t="shared" si="10"/>
        <v>0</v>
      </c>
      <c r="AN68" s="18">
        <f t="shared" si="10"/>
        <v>0</v>
      </c>
      <c r="AO68" s="18">
        <f t="shared" si="10"/>
        <v>0</v>
      </c>
      <c r="AP68" s="18">
        <f t="shared" si="10"/>
        <v>0</v>
      </c>
      <c r="AQ68" s="18">
        <f t="shared" si="10"/>
        <v>0</v>
      </c>
      <c r="AR68" s="18">
        <f t="shared" si="10"/>
        <v>0</v>
      </c>
      <c r="AS68" s="18">
        <f t="shared" si="10"/>
        <v>0</v>
      </c>
      <c r="AT68" s="18">
        <f t="shared" si="10"/>
        <v>0</v>
      </c>
      <c r="AU68" s="18">
        <f t="shared" si="10"/>
        <v>3.7037037037037035E-4</v>
      </c>
      <c r="AV68" s="18">
        <f t="shared" si="10"/>
        <v>9.1074681238615665E-4</v>
      </c>
      <c r="AW68" s="18">
        <f t="shared" si="10"/>
        <v>4.2731390479446203E-5</v>
      </c>
      <c r="AX68" s="3">
        <v>202002</v>
      </c>
      <c r="AZ68" s="29">
        <f>AW68-AW67</f>
        <v>4.2731390479446203E-5</v>
      </c>
      <c r="BA68" s="29"/>
      <c r="BB68" s="30"/>
    </row>
    <row r="69" spans="1:54">
      <c r="A69" s="11">
        <v>202003</v>
      </c>
      <c r="B69" s="18">
        <f t="shared" ref="B69:AW69" si="11">B6/B41</f>
        <v>3.0704589528118939E-3</v>
      </c>
      <c r="C69" s="18">
        <f t="shared" si="11"/>
        <v>0</v>
      </c>
      <c r="D69" s="18">
        <f t="shared" si="11"/>
        <v>0</v>
      </c>
      <c r="E69" s="18">
        <f t="shared" si="11"/>
        <v>0</v>
      </c>
      <c r="F69" s="18">
        <f t="shared" si="11"/>
        <v>0</v>
      </c>
      <c r="G69" s="18">
        <f t="shared" si="11"/>
        <v>0</v>
      </c>
      <c r="H69" s="18">
        <f t="shared" si="11"/>
        <v>0</v>
      </c>
      <c r="I69" s="18">
        <f t="shared" si="11"/>
        <v>0</v>
      </c>
      <c r="J69" s="18">
        <f t="shared" si="11"/>
        <v>0</v>
      </c>
      <c r="K69" s="18">
        <f t="shared" si="11"/>
        <v>0</v>
      </c>
      <c r="L69" s="18">
        <f t="shared" si="11"/>
        <v>0</v>
      </c>
      <c r="M69" s="18">
        <f t="shared" si="11"/>
        <v>4.9480455220188031E-4</v>
      </c>
      <c r="N69" s="18">
        <f t="shared" si="11"/>
        <v>0</v>
      </c>
      <c r="O69" s="18">
        <f t="shared" si="11"/>
        <v>0</v>
      </c>
      <c r="P69" s="18">
        <f t="shared" si="11"/>
        <v>0</v>
      </c>
      <c r="Q69" s="18">
        <f t="shared" si="11"/>
        <v>0</v>
      </c>
      <c r="R69" s="18">
        <f t="shared" si="11"/>
        <v>3.3036009250082588E-4</v>
      </c>
      <c r="S69" s="18">
        <f t="shared" si="11"/>
        <v>0</v>
      </c>
      <c r="T69" s="18">
        <f t="shared" si="11"/>
        <v>0</v>
      </c>
      <c r="U69" s="18">
        <f t="shared" si="11"/>
        <v>0</v>
      </c>
      <c r="V69" s="18">
        <f t="shared" si="11"/>
        <v>0</v>
      </c>
      <c r="W69" s="18">
        <f t="shared" si="11"/>
        <v>0</v>
      </c>
      <c r="X69" s="18">
        <f t="shared" si="11"/>
        <v>0</v>
      </c>
      <c r="Y69" s="18">
        <f t="shared" si="11"/>
        <v>0</v>
      </c>
      <c r="Z69" s="18">
        <f t="shared" si="11"/>
        <v>0</v>
      </c>
      <c r="AA69" s="18">
        <f t="shared" si="11"/>
        <v>7.0521861777150916E-4</v>
      </c>
      <c r="AB69" s="18">
        <f t="shared" si="11"/>
        <v>0</v>
      </c>
      <c r="AC69" s="18">
        <f t="shared" si="11"/>
        <v>0</v>
      </c>
      <c r="AD69" s="18">
        <f t="shared" si="11"/>
        <v>0</v>
      </c>
      <c r="AE69" s="18">
        <f t="shared" si="11"/>
        <v>1.8563207722294413E-4</v>
      </c>
      <c r="AF69" s="18">
        <f t="shared" si="11"/>
        <v>2.4847807181016274E-4</v>
      </c>
      <c r="AG69" s="18">
        <f t="shared" si="11"/>
        <v>0</v>
      </c>
      <c r="AH69" s="18">
        <f t="shared" si="11"/>
        <v>0</v>
      </c>
      <c r="AI69" s="18">
        <f t="shared" si="11"/>
        <v>0</v>
      </c>
      <c r="AJ69" s="18">
        <f t="shared" si="11"/>
        <v>0</v>
      </c>
      <c r="AK69" s="18">
        <f t="shared" si="11"/>
        <v>0</v>
      </c>
      <c r="AL69" s="18">
        <f t="shared" si="11"/>
        <v>1.4223402237815285E-3</v>
      </c>
      <c r="AM69" s="18">
        <f t="shared" si="11"/>
        <v>0</v>
      </c>
      <c r="AN69" s="18">
        <f t="shared" si="11"/>
        <v>0</v>
      </c>
      <c r="AO69" s="18">
        <f t="shared" si="11"/>
        <v>0</v>
      </c>
      <c r="AP69" s="18">
        <f t="shared" si="11"/>
        <v>0</v>
      </c>
      <c r="AQ69" s="18">
        <f t="shared" si="11"/>
        <v>0</v>
      </c>
      <c r="AR69" s="18">
        <f t="shared" si="11"/>
        <v>0</v>
      </c>
      <c r="AS69" s="18">
        <f t="shared" si="11"/>
        <v>0</v>
      </c>
      <c r="AT69" s="18">
        <f t="shared" si="11"/>
        <v>2.1321961620469083E-3</v>
      </c>
      <c r="AU69" s="18">
        <f t="shared" si="11"/>
        <v>9.0694721567204789E-4</v>
      </c>
      <c r="AV69" s="18">
        <f t="shared" si="11"/>
        <v>0</v>
      </c>
      <c r="AW69" s="18">
        <f t="shared" si="11"/>
        <v>5.1191245457825969E-4</v>
      </c>
      <c r="AX69" s="3">
        <v>202003</v>
      </c>
      <c r="AZ69" s="29">
        <f t="shared" ref="AZ69:AZ85" si="12">AW69-AW68</f>
        <v>4.6918106409881349E-4</v>
      </c>
      <c r="BA69" s="29"/>
      <c r="BB69" s="30">
        <f t="shared" ref="BB69:BB84" si="13">AW69/AW68</f>
        <v>11.979775262040432</v>
      </c>
    </row>
    <row r="70" spans="1:54">
      <c r="A70" s="11">
        <v>202004</v>
      </c>
      <c r="B70" s="18">
        <f t="shared" ref="B70:AW70" si="14">B7/B42</f>
        <v>2.4142093464390411E-3</v>
      </c>
      <c r="C70" s="18">
        <f t="shared" si="14"/>
        <v>2.0689655172413794E-3</v>
      </c>
      <c r="D70" s="18">
        <f t="shared" si="14"/>
        <v>2.5234318673395817E-3</v>
      </c>
      <c r="E70" s="18">
        <f t="shared" si="14"/>
        <v>0</v>
      </c>
      <c r="F70" s="18">
        <f t="shared" si="14"/>
        <v>5.0150451354062184E-3</v>
      </c>
      <c r="G70" s="18">
        <f t="shared" si="14"/>
        <v>0</v>
      </c>
      <c r="H70" s="18">
        <f t="shared" si="14"/>
        <v>3.3185840707964601E-3</v>
      </c>
      <c r="I70" s="18">
        <f t="shared" si="14"/>
        <v>0</v>
      </c>
      <c r="J70" s="18">
        <f t="shared" si="14"/>
        <v>0</v>
      </c>
      <c r="K70" s="18">
        <f t="shared" si="14"/>
        <v>4.4943820224719105E-3</v>
      </c>
      <c r="L70" s="18">
        <f t="shared" si="14"/>
        <v>5.717552887364208E-4</v>
      </c>
      <c r="M70" s="18">
        <f t="shared" si="14"/>
        <v>7.7041602465331279E-3</v>
      </c>
      <c r="N70" s="18">
        <f t="shared" si="14"/>
        <v>7.7639751552795026E-4</v>
      </c>
      <c r="O70" s="18">
        <f t="shared" si="14"/>
        <v>0</v>
      </c>
      <c r="P70" s="18">
        <f t="shared" si="14"/>
        <v>3.5335689045936395E-3</v>
      </c>
      <c r="Q70" s="18">
        <f t="shared" si="14"/>
        <v>0</v>
      </c>
      <c r="R70" s="18">
        <f t="shared" si="14"/>
        <v>5.4869684499314125E-3</v>
      </c>
      <c r="S70" s="18">
        <f t="shared" si="14"/>
        <v>5.7903879559930511E-4</v>
      </c>
      <c r="T70" s="18">
        <f t="shared" si="14"/>
        <v>0</v>
      </c>
      <c r="U70" s="18">
        <f t="shared" si="14"/>
        <v>0</v>
      </c>
      <c r="V70" s="18">
        <f t="shared" si="14"/>
        <v>0</v>
      </c>
      <c r="W70" s="18">
        <f t="shared" si="14"/>
        <v>8.8967971530249106E-4</v>
      </c>
      <c r="X70" s="18">
        <f t="shared" si="14"/>
        <v>0</v>
      </c>
      <c r="Y70" s="18">
        <f t="shared" si="14"/>
        <v>0</v>
      </c>
      <c r="Z70" s="18">
        <f t="shared" si="14"/>
        <v>0</v>
      </c>
      <c r="AA70" s="18">
        <f t="shared" si="14"/>
        <v>4.0965618141916606E-3</v>
      </c>
      <c r="AB70" s="18">
        <f t="shared" si="14"/>
        <v>0</v>
      </c>
      <c r="AC70" s="18">
        <f t="shared" si="14"/>
        <v>2.880184331797235E-4</v>
      </c>
      <c r="AD70" s="18">
        <f t="shared" si="14"/>
        <v>7.5046904315196998E-3</v>
      </c>
      <c r="AE70" s="18">
        <f t="shared" si="14"/>
        <v>5.8756633813495072E-3</v>
      </c>
      <c r="AF70" s="18">
        <f t="shared" si="14"/>
        <v>5.0596782563570317E-3</v>
      </c>
      <c r="AG70" s="18">
        <f t="shared" si="14"/>
        <v>8.5034013605442174E-4</v>
      </c>
      <c r="AH70" s="18">
        <f t="shared" si="14"/>
        <v>6.8399452804377564E-4</v>
      </c>
      <c r="AI70" s="18">
        <f t="shared" si="14"/>
        <v>0</v>
      </c>
      <c r="AJ70" s="18">
        <f t="shared" si="14"/>
        <v>0</v>
      </c>
      <c r="AK70" s="18">
        <f t="shared" si="14"/>
        <v>0</v>
      </c>
      <c r="AL70" s="18">
        <f t="shared" si="14"/>
        <v>1.0470150005033726E-2</v>
      </c>
      <c r="AM70" s="18">
        <f t="shared" si="14"/>
        <v>1.2077294685990338E-3</v>
      </c>
      <c r="AN70" s="18">
        <f t="shared" si="14"/>
        <v>0</v>
      </c>
      <c r="AO70" s="18">
        <f t="shared" si="14"/>
        <v>8.2781456953642384E-4</v>
      </c>
      <c r="AP70" s="18">
        <f t="shared" si="14"/>
        <v>8.3102493074792248E-3</v>
      </c>
      <c r="AQ70" s="18">
        <f t="shared" si="14"/>
        <v>1.0113780025284451E-2</v>
      </c>
      <c r="AR70" s="18">
        <f t="shared" si="14"/>
        <v>4.4692737430167594E-3</v>
      </c>
      <c r="AS70" s="18">
        <f t="shared" si="14"/>
        <v>0</v>
      </c>
      <c r="AT70" s="18">
        <f t="shared" si="14"/>
        <v>3.3395950740972655E-3</v>
      </c>
      <c r="AU70" s="18">
        <f t="shared" si="14"/>
        <v>4.275165176836378E-3</v>
      </c>
      <c r="AV70" s="18">
        <f t="shared" si="14"/>
        <v>9.2592592592592596E-4</v>
      </c>
      <c r="AW70" s="18">
        <f t="shared" si="14"/>
        <v>3.4491275736137331E-3</v>
      </c>
      <c r="AX70" s="3">
        <v>202004</v>
      </c>
      <c r="AZ70" s="29">
        <f t="shared" si="12"/>
        <v>2.9372151190354733E-3</v>
      </c>
      <c r="BA70" s="29"/>
      <c r="BB70" s="30">
        <f t="shared" si="13"/>
        <v>6.7377293573669839</v>
      </c>
    </row>
    <row r="71" spans="1:54">
      <c r="A71" s="11">
        <v>202005</v>
      </c>
      <c r="B71" s="18">
        <f t="shared" ref="B71:AW71" si="15">B8/B43</f>
        <v>1.8521948508983145E-4</v>
      </c>
      <c r="C71" s="18">
        <f t="shared" si="15"/>
        <v>7.1890726096333576E-4</v>
      </c>
      <c r="D71" s="18">
        <f t="shared" si="15"/>
        <v>1.1737089201877935E-3</v>
      </c>
      <c r="E71" s="18">
        <f t="shared" si="15"/>
        <v>0</v>
      </c>
      <c r="F71" s="18">
        <f t="shared" si="15"/>
        <v>9.6246390760346492E-4</v>
      </c>
      <c r="G71" s="18">
        <f t="shared" si="15"/>
        <v>0</v>
      </c>
      <c r="H71" s="18">
        <f t="shared" si="15"/>
        <v>5.6980056980056976E-4</v>
      </c>
      <c r="I71" s="18">
        <f t="shared" si="15"/>
        <v>0</v>
      </c>
      <c r="J71" s="18">
        <f t="shared" si="15"/>
        <v>4.9677098857426726E-4</v>
      </c>
      <c r="K71" s="18">
        <f t="shared" si="15"/>
        <v>3.2833020637898689E-3</v>
      </c>
      <c r="L71" s="18">
        <f t="shared" si="15"/>
        <v>1.1716461628588166E-3</v>
      </c>
      <c r="M71" s="18">
        <f t="shared" si="15"/>
        <v>1.5831134564643799E-3</v>
      </c>
      <c r="N71" s="18">
        <f t="shared" si="15"/>
        <v>4.2789901583226359E-4</v>
      </c>
      <c r="O71" s="18">
        <f t="shared" si="15"/>
        <v>0</v>
      </c>
      <c r="P71" s="18">
        <f t="shared" si="15"/>
        <v>0</v>
      </c>
      <c r="Q71" s="18">
        <f t="shared" si="15"/>
        <v>0</v>
      </c>
      <c r="R71" s="18">
        <f t="shared" si="15"/>
        <v>2.5311878502983186E-3</v>
      </c>
      <c r="S71" s="18">
        <f t="shared" si="15"/>
        <v>0</v>
      </c>
      <c r="T71" s="18">
        <f t="shared" si="15"/>
        <v>0</v>
      </c>
      <c r="U71" s="18">
        <f t="shared" si="15"/>
        <v>0</v>
      </c>
      <c r="V71" s="18">
        <f t="shared" si="15"/>
        <v>1.2626262626262627E-3</v>
      </c>
      <c r="W71" s="18">
        <f t="shared" si="15"/>
        <v>0</v>
      </c>
      <c r="X71" s="18">
        <f t="shared" si="15"/>
        <v>0</v>
      </c>
      <c r="Y71" s="18">
        <f t="shared" si="15"/>
        <v>0</v>
      </c>
      <c r="Z71" s="18">
        <f t="shared" si="15"/>
        <v>0</v>
      </c>
      <c r="AA71" s="18">
        <f t="shared" si="15"/>
        <v>7.9938508839354338E-3</v>
      </c>
      <c r="AB71" s="18">
        <f t="shared" si="15"/>
        <v>6.9979006298110562E-4</v>
      </c>
      <c r="AC71" s="18">
        <f t="shared" si="15"/>
        <v>0</v>
      </c>
      <c r="AD71" s="18">
        <f t="shared" si="15"/>
        <v>1.7051153460381142E-2</v>
      </c>
      <c r="AE71" s="18">
        <f t="shared" si="15"/>
        <v>2.7043894320782193E-3</v>
      </c>
      <c r="AF71" s="18">
        <f t="shared" si="15"/>
        <v>5.8325232606582416E-3</v>
      </c>
      <c r="AG71" s="18">
        <f t="shared" si="15"/>
        <v>0</v>
      </c>
      <c r="AH71" s="18">
        <f t="shared" si="15"/>
        <v>0</v>
      </c>
      <c r="AI71" s="18">
        <f t="shared" si="15"/>
        <v>0</v>
      </c>
      <c r="AJ71" s="18">
        <f t="shared" si="15"/>
        <v>0</v>
      </c>
      <c r="AK71" s="18">
        <f t="shared" si="15"/>
        <v>0</v>
      </c>
      <c r="AL71" s="18">
        <f t="shared" si="15"/>
        <v>1.9019224838079572E-2</v>
      </c>
      <c r="AM71" s="18">
        <f t="shared" si="15"/>
        <v>0</v>
      </c>
      <c r="AN71" s="18">
        <f t="shared" si="15"/>
        <v>0</v>
      </c>
      <c r="AO71" s="18">
        <f t="shared" si="15"/>
        <v>8.3612040133779263E-4</v>
      </c>
      <c r="AP71" s="18">
        <f t="shared" si="15"/>
        <v>1.1796733212341199E-2</v>
      </c>
      <c r="AQ71" s="18">
        <f t="shared" si="15"/>
        <v>0</v>
      </c>
      <c r="AR71" s="18">
        <f t="shared" si="15"/>
        <v>1.8872375560273649E-3</v>
      </c>
      <c r="AS71" s="18">
        <f t="shared" si="15"/>
        <v>0</v>
      </c>
      <c r="AT71" s="18">
        <f t="shared" si="15"/>
        <v>3.2106164383561642E-3</v>
      </c>
      <c r="AU71" s="18">
        <f t="shared" si="15"/>
        <v>1.0662177328843996E-2</v>
      </c>
      <c r="AV71" s="18">
        <f t="shared" si="15"/>
        <v>1.0672358591248667E-3</v>
      </c>
      <c r="AW71" s="18">
        <f t="shared" si="15"/>
        <v>4.0690164236944085E-3</v>
      </c>
      <c r="AX71" s="3">
        <v>202005</v>
      </c>
      <c r="AZ71" s="29">
        <f t="shared" si="12"/>
        <v>6.1988885008067542E-4</v>
      </c>
      <c r="BA71" s="29"/>
      <c r="BB71" s="30">
        <f t="shared" si="13"/>
        <v>1.1797233755059988</v>
      </c>
    </row>
    <row r="72" spans="1:54">
      <c r="A72" s="11">
        <v>202006</v>
      </c>
      <c r="B72" s="18">
        <f t="shared" ref="B72:AW72" si="16">B9/B44</f>
        <v>0</v>
      </c>
      <c r="C72" s="18">
        <f t="shared" si="16"/>
        <v>0</v>
      </c>
      <c r="D72" s="18">
        <f t="shared" si="16"/>
        <v>0</v>
      </c>
      <c r="E72" s="18">
        <f t="shared" si="16"/>
        <v>0</v>
      </c>
      <c r="F72" s="18">
        <f t="shared" si="16"/>
        <v>1.0183299389002036E-3</v>
      </c>
      <c r="G72" s="18">
        <f t="shared" si="16"/>
        <v>0</v>
      </c>
      <c r="H72" s="18">
        <f t="shared" si="16"/>
        <v>0</v>
      </c>
      <c r="I72" s="18">
        <f t="shared" si="16"/>
        <v>0</v>
      </c>
      <c r="J72" s="18">
        <f t="shared" si="16"/>
        <v>0</v>
      </c>
      <c r="K72" s="18">
        <f t="shared" si="16"/>
        <v>4.8995590396864281E-4</v>
      </c>
      <c r="L72" s="18">
        <f t="shared" si="16"/>
        <v>0</v>
      </c>
      <c r="M72" s="18">
        <f t="shared" si="16"/>
        <v>0</v>
      </c>
      <c r="N72" s="18">
        <f t="shared" si="16"/>
        <v>0</v>
      </c>
      <c r="O72" s="18">
        <f t="shared" si="16"/>
        <v>0</v>
      </c>
      <c r="P72" s="18">
        <f t="shared" si="16"/>
        <v>0</v>
      </c>
      <c r="Q72" s="18">
        <f t="shared" si="16"/>
        <v>0</v>
      </c>
      <c r="R72" s="18">
        <f t="shared" si="16"/>
        <v>3.2843894899536323E-3</v>
      </c>
      <c r="S72" s="18">
        <f t="shared" si="16"/>
        <v>0</v>
      </c>
      <c r="T72" s="18">
        <f t="shared" si="16"/>
        <v>0</v>
      </c>
      <c r="U72" s="18">
        <f t="shared" si="16"/>
        <v>0</v>
      </c>
      <c r="V72" s="18">
        <f t="shared" si="16"/>
        <v>0</v>
      </c>
      <c r="W72" s="18">
        <f t="shared" si="16"/>
        <v>0</v>
      </c>
      <c r="X72" s="18">
        <f t="shared" si="16"/>
        <v>0</v>
      </c>
      <c r="Y72" s="18">
        <f t="shared" si="16"/>
        <v>0</v>
      </c>
      <c r="Z72" s="18">
        <f t="shared" si="16"/>
        <v>0</v>
      </c>
      <c r="AA72" s="18">
        <f t="shared" si="16"/>
        <v>1.6066838046272494E-3</v>
      </c>
      <c r="AB72" s="18">
        <f t="shared" si="16"/>
        <v>0</v>
      </c>
      <c r="AC72" s="18">
        <f t="shared" si="16"/>
        <v>0</v>
      </c>
      <c r="AD72" s="18">
        <f t="shared" si="16"/>
        <v>2.1253985122210413E-3</v>
      </c>
      <c r="AE72" s="18">
        <f t="shared" si="16"/>
        <v>0</v>
      </c>
      <c r="AF72" s="18">
        <f t="shared" si="16"/>
        <v>4.5358330813426064E-4</v>
      </c>
      <c r="AG72" s="18">
        <f t="shared" si="16"/>
        <v>0</v>
      </c>
      <c r="AH72" s="18">
        <f t="shared" si="16"/>
        <v>0</v>
      </c>
      <c r="AI72" s="18">
        <f t="shared" si="16"/>
        <v>0</v>
      </c>
      <c r="AJ72" s="18">
        <f t="shared" si="16"/>
        <v>0</v>
      </c>
      <c r="AK72" s="18">
        <f t="shared" si="16"/>
        <v>0</v>
      </c>
      <c r="AL72" s="18">
        <f t="shared" si="16"/>
        <v>2.2789425706472195E-3</v>
      </c>
      <c r="AM72" s="18">
        <f t="shared" si="16"/>
        <v>0</v>
      </c>
      <c r="AN72" s="18">
        <f t="shared" si="16"/>
        <v>0</v>
      </c>
      <c r="AO72" s="18">
        <f t="shared" si="16"/>
        <v>0</v>
      </c>
      <c r="AP72" s="18">
        <f t="shared" si="16"/>
        <v>0</v>
      </c>
      <c r="AQ72" s="18">
        <f t="shared" si="16"/>
        <v>0</v>
      </c>
      <c r="AR72" s="18">
        <f t="shared" si="16"/>
        <v>1.25E-3</v>
      </c>
      <c r="AS72" s="18">
        <f t="shared" si="16"/>
        <v>0</v>
      </c>
      <c r="AT72" s="18">
        <f t="shared" si="16"/>
        <v>6.7919402309259678E-4</v>
      </c>
      <c r="AU72" s="18">
        <f t="shared" si="16"/>
        <v>2.6109660574412533E-3</v>
      </c>
      <c r="AV72" s="18">
        <f t="shared" si="16"/>
        <v>0</v>
      </c>
      <c r="AW72" s="18">
        <f t="shared" si="16"/>
        <v>7.468408631488802E-4</v>
      </c>
      <c r="AX72" s="3">
        <v>202006</v>
      </c>
      <c r="AZ72" s="29">
        <f t="shared" si="12"/>
        <v>-3.3221755605455285E-3</v>
      </c>
      <c r="BA72" s="29"/>
      <c r="BB72" s="30">
        <f t="shared" si="13"/>
        <v>0.18354333956479738</v>
      </c>
    </row>
    <row r="73" spans="1:54">
      <c r="A73" s="11">
        <v>202007</v>
      </c>
      <c r="B73" s="18">
        <f t="shared" ref="B73:AW73" si="17">B10/B45</f>
        <v>1.8719580681392738E-4</v>
      </c>
      <c r="C73" s="18">
        <f t="shared" si="17"/>
        <v>7.3367571533382249E-4</v>
      </c>
      <c r="D73" s="18">
        <f t="shared" si="17"/>
        <v>0</v>
      </c>
      <c r="E73" s="18">
        <f t="shared" si="17"/>
        <v>0</v>
      </c>
      <c r="F73" s="18">
        <f t="shared" si="17"/>
        <v>0</v>
      </c>
      <c r="G73" s="18">
        <f t="shared" si="17"/>
        <v>0</v>
      </c>
      <c r="H73" s="18">
        <f t="shared" si="17"/>
        <v>0</v>
      </c>
      <c r="I73" s="18">
        <f t="shared" si="17"/>
        <v>0</v>
      </c>
      <c r="J73" s="18">
        <f t="shared" si="17"/>
        <v>0</v>
      </c>
      <c r="K73" s="18">
        <f t="shared" si="17"/>
        <v>9.6946194861851677E-4</v>
      </c>
      <c r="L73" s="18">
        <f t="shared" si="17"/>
        <v>0</v>
      </c>
      <c r="M73" s="18">
        <f t="shared" si="17"/>
        <v>0</v>
      </c>
      <c r="N73" s="18">
        <f t="shared" si="17"/>
        <v>0</v>
      </c>
      <c r="O73" s="18">
        <f t="shared" si="17"/>
        <v>0</v>
      </c>
      <c r="P73" s="18">
        <f t="shared" si="17"/>
        <v>0</v>
      </c>
      <c r="Q73" s="18">
        <f t="shared" si="17"/>
        <v>0</v>
      </c>
      <c r="R73" s="18">
        <f t="shared" si="17"/>
        <v>1.6703786191536749E-3</v>
      </c>
      <c r="S73" s="18">
        <f t="shared" si="17"/>
        <v>0</v>
      </c>
      <c r="T73" s="18">
        <f t="shared" si="17"/>
        <v>8.6430423509075197E-4</v>
      </c>
      <c r="U73" s="18">
        <f t="shared" si="17"/>
        <v>0</v>
      </c>
      <c r="V73" s="18">
        <f t="shared" si="17"/>
        <v>0</v>
      </c>
      <c r="W73" s="18">
        <f t="shared" si="17"/>
        <v>0</v>
      </c>
      <c r="X73" s="18">
        <f t="shared" si="17"/>
        <v>6.0901339829476245E-4</v>
      </c>
      <c r="Y73" s="18">
        <f t="shared" si="17"/>
        <v>0</v>
      </c>
      <c r="Z73" s="18">
        <f t="shared" si="17"/>
        <v>0</v>
      </c>
      <c r="AA73" s="18">
        <f t="shared" si="17"/>
        <v>4.5276184726833685E-4</v>
      </c>
      <c r="AB73" s="18">
        <f t="shared" si="17"/>
        <v>0</v>
      </c>
      <c r="AC73" s="18">
        <f t="shared" si="17"/>
        <v>0</v>
      </c>
      <c r="AD73" s="18">
        <f t="shared" si="17"/>
        <v>0</v>
      </c>
      <c r="AE73" s="18">
        <f t="shared" si="17"/>
        <v>8.3350698062096271E-4</v>
      </c>
      <c r="AF73" s="18">
        <f t="shared" si="17"/>
        <v>5.5803571428571425E-4</v>
      </c>
      <c r="AG73" s="18">
        <f t="shared" si="17"/>
        <v>0</v>
      </c>
      <c r="AH73" s="18">
        <f t="shared" si="17"/>
        <v>7.2202166064981946E-4</v>
      </c>
      <c r="AI73" s="18">
        <f t="shared" si="17"/>
        <v>0</v>
      </c>
      <c r="AJ73" s="18">
        <f t="shared" si="17"/>
        <v>0</v>
      </c>
      <c r="AK73" s="18">
        <f t="shared" si="17"/>
        <v>0</v>
      </c>
      <c r="AL73" s="18">
        <f t="shared" si="17"/>
        <v>7.6762802938918739E-4</v>
      </c>
      <c r="AM73" s="18">
        <f t="shared" si="17"/>
        <v>0</v>
      </c>
      <c r="AN73" s="18">
        <f t="shared" si="17"/>
        <v>0</v>
      </c>
      <c r="AO73" s="18">
        <f t="shared" si="17"/>
        <v>0</v>
      </c>
      <c r="AP73" s="18">
        <f t="shared" si="17"/>
        <v>0</v>
      </c>
      <c r="AQ73" s="18">
        <f t="shared" si="17"/>
        <v>0</v>
      </c>
      <c r="AR73" s="18">
        <f t="shared" si="17"/>
        <v>2.4242424242424242E-4</v>
      </c>
      <c r="AS73" s="18">
        <f t="shared" si="17"/>
        <v>0</v>
      </c>
      <c r="AT73" s="18">
        <f t="shared" si="17"/>
        <v>0</v>
      </c>
      <c r="AU73" s="18">
        <f t="shared" si="17"/>
        <v>7.9098279612418434E-4</v>
      </c>
      <c r="AV73" s="18">
        <f t="shared" si="17"/>
        <v>0</v>
      </c>
      <c r="AW73" s="18">
        <f t="shared" si="17"/>
        <v>3.7196349035279304E-4</v>
      </c>
      <c r="AX73" s="3">
        <v>202007</v>
      </c>
      <c r="AZ73" s="29">
        <f t="shared" si="12"/>
        <v>-3.7487737279608715E-4</v>
      </c>
      <c r="BA73" s="29"/>
      <c r="BB73" s="30">
        <f t="shared" si="13"/>
        <v>0.49804919455598051</v>
      </c>
    </row>
    <row r="74" spans="1:54">
      <c r="A74" s="11">
        <v>202008</v>
      </c>
      <c r="B74" s="18">
        <f t="shared" ref="B74:AW74" si="18">B11/B46</f>
        <v>5.065856129685917E-3</v>
      </c>
      <c r="C74" s="18">
        <f t="shared" si="18"/>
        <v>6.9783670621074664E-4</v>
      </c>
      <c r="D74" s="18">
        <f t="shared" si="18"/>
        <v>1.1755485893416929E-3</v>
      </c>
      <c r="E74" s="18">
        <f t="shared" si="18"/>
        <v>5.6721497447532619E-4</v>
      </c>
      <c r="F74" s="18">
        <f t="shared" si="18"/>
        <v>2.0812685827552031E-2</v>
      </c>
      <c r="G74" s="18">
        <f t="shared" si="18"/>
        <v>0</v>
      </c>
      <c r="H74" s="18">
        <f t="shared" si="18"/>
        <v>1.6411378555798686E-3</v>
      </c>
      <c r="I74" s="18">
        <f t="shared" si="18"/>
        <v>8.576329331046312E-4</v>
      </c>
      <c r="J74" s="18">
        <f t="shared" si="18"/>
        <v>5.2521008403361342E-4</v>
      </c>
      <c r="K74" s="18">
        <f t="shared" si="18"/>
        <v>1.4084507042253522E-3</v>
      </c>
      <c r="L74" s="18">
        <f t="shared" si="18"/>
        <v>2.5526483726866626E-3</v>
      </c>
      <c r="M74" s="18">
        <f t="shared" si="18"/>
        <v>0</v>
      </c>
      <c r="N74" s="18">
        <f t="shared" si="18"/>
        <v>0</v>
      </c>
      <c r="O74" s="18">
        <f t="shared" si="18"/>
        <v>1.0070493454179255E-3</v>
      </c>
      <c r="P74" s="18">
        <f t="shared" si="18"/>
        <v>0</v>
      </c>
      <c r="Q74" s="18">
        <f t="shared" si="18"/>
        <v>0</v>
      </c>
      <c r="R74" s="18">
        <f t="shared" si="18"/>
        <v>2.583534274888047E-3</v>
      </c>
      <c r="S74" s="18">
        <f t="shared" si="18"/>
        <v>5.6179775280898881E-4</v>
      </c>
      <c r="T74" s="18">
        <f t="shared" si="18"/>
        <v>0</v>
      </c>
      <c r="U74" s="18">
        <f t="shared" si="18"/>
        <v>0</v>
      </c>
      <c r="V74" s="18">
        <f t="shared" si="18"/>
        <v>3.5671819262782403E-3</v>
      </c>
      <c r="W74" s="18">
        <f t="shared" si="18"/>
        <v>3.5555555555555557E-3</v>
      </c>
      <c r="X74" s="18">
        <f t="shared" si="18"/>
        <v>5.8004640371229696E-3</v>
      </c>
      <c r="Y74" s="18">
        <f t="shared" si="18"/>
        <v>0</v>
      </c>
      <c r="Z74" s="18">
        <f t="shared" si="18"/>
        <v>0</v>
      </c>
      <c r="AA74" s="18">
        <f t="shared" si="18"/>
        <v>3.403772514536945E-3</v>
      </c>
      <c r="AB74" s="18">
        <f t="shared" si="18"/>
        <v>0</v>
      </c>
      <c r="AC74" s="18">
        <f t="shared" si="18"/>
        <v>0</v>
      </c>
      <c r="AD74" s="18">
        <f t="shared" si="18"/>
        <v>5.8139534883720929E-3</v>
      </c>
      <c r="AE74" s="18">
        <f t="shared" si="18"/>
        <v>2.5072324011571842E-3</v>
      </c>
      <c r="AF74" s="18">
        <f t="shared" si="18"/>
        <v>7.9051383399209481E-3</v>
      </c>
      <c r="AG74" s="18">
        <f t="shared" si="18"/>
        <v>0</v>
      </c>
      <c r="AH74" s="18">
        <f t="shared" si="18"/>
        <v>7.1123755334281653E-4</v>
      </c>
      <c r="AI74" s="18">
        <f t="shared" si="18"/>
        <v>0</v>
      </c>
      <c r="AJ74" s="18">
        <f t="shared" si="18"/>
        <v>0</v>
      </c>
      <c r="AK74" s="18">
        <f t="shared" si="18"/>
        <v>0</v>
      </c>
      <c r="AL74" s="18">
        <f t="shared" si="18"/>
        <v>2.9727656309934793E-3</v>
      </c>
      <c r="AM74" s="18">
        <f t="shared" si="18"/>
        <v>3.7593984962406013E-3</v>
      </c>
      <c r="AN74" s="18">
        <f t="shared" si="18"/>
        <v>5.8139534883720929E-4</v>
      </c>
      <c r="AO74" s="18">
        <f t="shared" si="18"/>
        <v>3.2310177705977385E-3</v>
      </c>
      <c r="AP74" s="18">
        <f t="shared" si="18"/>
        <v>3.0549898167006109E-3</v>
      </c>
      <c r="AQ74" s="18">
        <f t="shared" si="18"/>
        <v>0</v>
      </c>
      <c r="AR74" s="18">
        <f t="shared" si="18"/>
        <v>6.7356266538369019E-3</v>
      </c>
      <c r="AS74" s="18">
        <f t="shared" si="18"/>
        <v>0</v>
      </c>
      <c r="AT74" s="18">
        <f t="shared" si="18"/>
        <v>1.6618196925633569E-3</v>
      </c>
      <c r="AU74" s="18">
        <f t="shared" si="18"/>
        <v>0</v>
      </c>
      <c r="AV74" s="18">
        <f t="shared" si="18"/>
        <v>9.9403578528827028E-4</v>
      </c>
      <c r="AW74" s="18">
        <f t="shared" si="18"/>
        <v>2.5718919984586571E-3</v>
      </c>
      <c r="AX74" s="3">
        <v>202008</v>
      </c>
      <c r="AZ74" s="29">
        <f t="shared" si="12"/>
        <v>2.1999285081058641E-3</v>
      </c>
      <c r="BA74" s="29"/>
      <c r="BB74" s="30">
        <f t="shared" si="13"/>
        <v>6.9143667729844038</v>
      </c>
    </row>
    <row r="75" spans="1:54">
      <c r="A75" s="11">
        <v>202009</v>
      </c>
      <c r="B75" s="18">
        <f t="shared" ref="B75:AW75" si="19">B12/B47</f>
        <v>3.6713286713286712E-3</v>
      </c>
      <c r="C75" s="18">
        <f t="shared" si="19"/>
        <v>0</v>
      </c>
      <c r="D75" s="18">
        <f t="shared" si="19"/>
        <v>1.5698587127158557E-3</v>
      </c>
      <c r="E75" s="18">
        <f t="shared" si="19"/>
        <v>0</v>
      </c>
      <c r="F75" s="18">
        <f t="shared" si="19"/>
        <v>1.7013232514177693E-2</v>
      </c>
      <c r="G75" s="18">
        <f t="shared" si="19"/>
        <v>0</v>
      </c>
      <c r="H75" s="18">
        <f t="shared" si="19"/>
        <v>0</v>
      </c>
      <c r="I75" s="18">
        <f t="shared" si="19"/>
        <v>0</v>
      </c>
      <c r="J75" s="18">
        <f t="shared" si="19"/>
        <v>0</v>
      </c>
      <c r="K75" s="18">
        <f t="shared" si="19"/>
        <v>9.4786729857819908E-4</v>
      </c>
      <c r="L75" s="18">
        <f t="shared" si="19"/>
        <v>6.0827250608272508E-4</v>
      </c>
      <c r="M75" s="18">
        <f t="shared" si="19"/>
        <v>0</v>
      </c>
      <c r="N75" s="18">
        <f t="shared" si="19"/>
        <v>0</v>
      </c>
      <c r="O75" s="18">
        <f t="shared" si="19"/>
        <v>1.1037527593818985E-3</v>
      </c>
      <c r="P75" s="18">
        <f t="shared" si="19"/>
        <v>1.2165450121654502E-3</v>
      </c>
      <c r="Q75" s="18">
        <f t="shared" si="19"/>
        <v>0</v>
      </c>
      <c r="R75" s="18">
        <f t="shared" si="19"/>
        <v>2.3385500989386581E-3</v>
      </c>
      <c r="S75" s="18">
        <f t="shared" si="19"/>
        <v>3.0376670716889429E-3</v>
      </c>
      <c r="T75" s="18">
        <f t="shared" si="19"/>
        <v>0</v>
      </c>
      <c r="U75" s="18">
        <f t="shared" si="19"/>
        <v>1.3522650439486139E-3</v>
      </c>
      <c r="V75" s="18">
        <f t="shared" si="19"/>
        <v>2.6007802340702211E-3</v>
      </c>
      <c r="W75" s="18">
        <f t="shared" si="19"/>
        <v>2.9182879377431907E-3</v>
      </c>
      <c r="X75" s="18">
        <f t="shared" si="19"/>
        <v>6.1425061425061424E-4</v>
      </c>
      <c r="Y75" s="18">
        <f t="shared" si="19"/>
        <v>0</v>
      </c>
      <c r="Z75" s="18">
        <f t="shared" si="19"/>
        <v>0</v>
      </c>
      <c r="AA75" s="18">
        <f t="shared" si="19"/>
        <v>2.2692889561270802E-3</v>
      </c>
      <c r="AB75" s="18">
        <f t="shared" si="19"/>
        <v>0</v>
      </c>
      <c r="AC75" s="18">
        <f t="shared" si="19"/>
        <v>3.1486146095717883E-4</v>
      </c>
      <c r="AD75" s="18">
        <f t="shared" si="19"/>
        <v>1.4492753623188406E-2</v>
      </c>
      <c r="AE75" s="18">
        <f t="shared" si="19"/>
        <v>1.8629683295383979E-3</v>
      </c>
      <c r="AF75" s="18">
        <f t="shared" si="19"/>
        <v>7.3740270380991393E-3</v>
      </c>
      <c r="AG75" s="18">
        <f t="shared" si="19"/>
        <v>8.9928057553956839E-4</v>
      </c>
      <c r="AH75" s="18">
        <f t="shared" si="19"/>
        <v>0</v>
      </c>
      <c r="AI75" s="18">
        <f t="shared" si="19"/>
        <v>5.2770448548812663E-4</v>
      </c>
      <c r="AJ75" s="18">
        <f t="shared" si="19"/>
        <v>0</v>
      </c>
      <c r="AK75" s="18">
        <f t="shared" si="19"/>
        <v>0</v>
      </c>
      <c r="AL75" s="18">
        <f t="shared" si="19"/>
        <v>4.6454010529575719E-3</v>
      </c>
      <c r="AM75" s="18">
        <f t="shared" si="19"/>
        <v>6.6666666666666671E-3</v>
      </c>
      <c r="AN75" s="18">
        <f t="shared" si="19"/>
        <v>0</v>
      </c>
      <c r="AO75" s="18">
        <f t="shared" si="19"/>
        <v>2.7881040892193307E-3</v>
      </c>
      <c r="AP75" s="18">
        <f t="shared" si="19"/>
        <v>9.5147478591817321E-4</v>
      </c>
      <c r="AQ75" s="18">
        <f t="shared" si="19"/>
        <v>4.261363636363636E-3</v>
      </c>
      <c r="AR75" s="18">
        <f t="shared" si="19"/>
        <v>8.4646132142017407E-3</v>
      </c>
      <c r="AS75" s="18">
        <f t="shared" si="19"/>
        <v>1.6068559185859668E-3</v>
      </c>
      <c r="AT75" s="18">
        <f t="shared" si="19"/>
        <v>1.3086150490730644E-3</v>
      </c>
      <c r="AU75" s="18">
        <f t="shared" si="19"/>
        <v>7.6745970836531081E-4</v>
      </c>
      <c r="AV75" s="18">
        <f t="shared" si="19"/>
        <v>0</v>
      </c>
      <c r="AW75" s="18">
        <f t="shared" si="19"/>
        <v>2.5589012543268696E-3</v>
      </c>
      <c r="AX75" s="3">
        <v>202009</v>
      </c>
      <c r="AZ75" s="29">
        <f t="shared" si="12"/>
        <v>-1.2990744131787489E-5</v>
      </c>
      <c r="BA75" s="29"/>
      <c r="BB75" s="30">
        <f t="shared" si="13"/>
        <v>0.99494895425641017</v>
      </c>
    </row>
    <row r="76" spans="1:54">
      <c r="A76" s="11">
        <v>202010</v>
      </c>
      <c r="B76" s="18">
        <f t="shared" ref="B76:AW76" si="20">B13/B48</f>
        <v>1.6655562958027982E-3</v>
      </c>
      <c r="C76" s="18">
        <f t="shared" si="20"/>
        <v>0</v>
      </c>
      <c r="D76" s="18">
        <f t="shared" si="20"/>
        <v>3.5186488388458831E-4</v>
      </c>
      <c r="E76" s="18">
        <f t="shared" si="20"/>
        <v>1.6510731975784259E-3</v>
      </c>
      <c r="F76" s="18">
        <f t="shared" si="20"/>
        <v>1.5398550724637682E-2</v>
      </c>
      <c r="G76" s="18">
        <f t="shared" si="20"/>
        <v>0</v>
      </c>
      <c r="H76" s="18">
        <f t="shared" si="20"/>
        <v>4.9850448654037882E-4</v>
      </c>
      <c r="I76" s="18">
        <f t="shared" si="20"/>
        <v>0</v>
      </c>
      <c r="J76" s="18">
        <f t="shared" si="20"/>
        <v>0</v>
      </c>
      <c r="K76" s="18">
        <f t="shared" si="20"/>
        <v>2.179598953792502E-3</v>
      </c>
      <c r="L76" s="18">
        <f t="shared" si="20"/>
        <v>0</v>
      </c>
      <c r="M76" s="18">
        <f t="shared" si="20"/>
        <v>0</v>
      </c>
      <c r="N76" s="18">
        <f t="shared" si="20"/>
        <v>7.7101002313030066E-4</v>
      </c>
      <c r="O76" s="18">
        <f t="shared" si="20"/>
        <v>0</v>
      </c>
      <c r="P76" s="18">
        <f t="shared" si="20"/>
        <v>0</v>
      </c>
      <c r="Q76" s="18">
        <f t="shared" si="20"/>
        <v>0</v>
      </c>
      <c r="R76" s="18">
        <f t="shared" si="20"/>
        <v>8.1833060556464816E-4</v>
      </c>
      <c r="S76" s="18">
        <f t="shared" si="20"/>
        <v>0</v>
      </c>
      <c r="T76" s="18">
        <f t="shared" si="20"/>
        <v>0</v>
      </c>
      <c r="U76" s="18">
        <f t="shared" si="20"/>
        <v>0</v>
      </c>
      <c r="V76" s="18">
        <f t="shared" si="20"/>
        <v>0</v>
      </c>
      <c r="W76" s="18">
        <f t="shared" si="20"/>
        <v>8.8339222614840988E-4</v>
      </c>
      <c r="X76" s="18">
        <f t="shared" si="20"/>
        <v>5.428881650380022E-4</v>
      </c>
      <c r="Y76" s="18">
        <f t="shared" si="20"/>
        <v>0</v>
      </c>
      <c r="Z76" s="18">
        <f t="shared" si="20"/>
        <v>0</v>
      </c>
      <c r="AA76" s="18">
        <f t="shared" si="20"/>
        <v>4.5069653100245832E-3</v>
      </c>
      <c r="AB76" s="18">
        <f t="shared" si="20"/>
        <v>1.9096117122851686E-3</v>
      </c>
      <c r="AC76" s="18">
        <f t="shared" si="20"/>
        <v>0</v>
      </c>
      <c r="AD76" s="18">
        <f t="shared" si="20"/>
        <v>1.7889087656529517E-3</v>
      </c>
      <c r="AE76" s="18">
        <f t="shared" si="20"/>
        <v>1.6828721017202693E-3</v>
      </c>
      <c r="AF76" s="18">
        <f t="shared" si="20"/>
        <v>4.5743329097839899E-3</v>
      </c>
      <c r="AG76" s="18">
        <f t="shared" si="20"/>
        <v>7.9681274900398409E-4</v>
      </c>
      <c r="AH76" s="18">
        <f t="shared" si="20"/>
        <v>0</v>
      </c>
      <c r="AI76" s="18">
        <f t="shared" si="20"/>
        <v>1.3286093888396811E-3</v>
      </c>
      <c r="AJ76" s="18">
        <f t="shared" si="20"/>
        <v>0</v>
      </c>
      <c r="AK76" s="18">
        <f t="shared" si="20"/>
        <v>0</v>
      </c>
      <c r="AL76" s="18">
        <f t="shared" si="20"/>
        <v>4.5066641096941223E-3</v>
      </c>
      <c r="AM76" s="18">
        <f t="shared" si="20"/>
        <v>0</v>
      </c>
      <c r="AN76" s="18">
        <f t="shared" si="20"/>
        <v>0</v>
      </c>
      <c r="AO76" s="18">
        <f t="shared" si="20"/>
        <v>8.1632653061224493E-4</v>
      </c>
      <c r="AP76" s="18">
        <f t="shared" si="20"/>
        <v>0</v>
      </c>
      <c r="AQ76" s="18">
        <f t="shared" si="20"/>
        <v>0</v>
      </c>
      <c r="AR76" s="18">
        <f t="shared" si="20"/>
        <v>8.9245872378402495E-4</v>
      </c>
      <c r="AS76" s="18">
        <f t="shared" si="20"/>
        <v>1.3824884792626728E-3</v>
      </c>
      <c r="AT76" s="18">
        <f t="shared" si="20"/>
        <v>7.9428117553613975E-4</v>
      </c>
      <c r="AU76" s="18">
        <f t="shared" si="20"/>
        <v>5.2994170641229468E-4</v>
      </c>
      <c r="AV76" s="18">
        <f t="shared" si="20"/>
        <v>0</v>
      </c>
      <c r="AW76" s="18">
        <f t="shared" si="20"/>
        <v>1.652010369542012E-3</v>
      </c>
      <c r="AX76" s="3">
        <v>202010</v>
      </c>
      <c r="AZ76" s="29">
        <f t="shared" si="12"/>
        <v>-9.0689088478485762E-4</v>
      </c>
      <c r="BA76" s="29"/>
      <c r="BB76" s="30">
        <f t="shared" si="13"/>
        <v>0.64559363779614887</v>
      </c>
    </row>
    <row r="77" spans="1:54">
      <c r="A77" s="11">
        <v>202011</v>
      </c>
      <c r="B77" s="18">
        <f t="shared" ref="B77:AW77" si="21">B14/B49</f>
        <v>3.7054937973256003E-3</v>
      </c>
      <c r="C77" s="18">
        <f t="shared" si="21"/>
        <v>0</v>
      </c>
      <c r="D77" s="18">
        <f t="shared" si="21"/>
        <v>1.0552233556102709E-3</v>
      </c>
      <c r="E77" s="18">
        <f t="shared" si="21"/>
        <v>3.7513397642015005E-3</v>
      </c>
      <c r="F77" s="18">
        <f t="shared" si="21"/>
        <v>6.006006006006006E-3</v>
      </c>
      <c r="G77" s="18">
        <f t="shared" si="21"/>
        <v>1.9305019305019305E-3</v>
      </c>
      <c r="H77" s="18">
        <f t="shared" si="21"/>
        <v>1.477832512315271E-3</v>
      </c>
      <c r="I77" s="18">
        <f t="shared" si="21"/>
        <v>0</v>
      </c>
      <c r="J77" s="18">
        <f t="shared" si="21"/>
        <v>3.6563071297989031E-3</v>
      </c>
      <c r="K77" s="18">
        <f t="shared" si="21"/>
        <v>3.9595248570171576E-3</v>
      </c>
      <c r="L77" s="18">
        <f t="shared" si="21"/>
        <v>2.7716186252771621E-3</v>
      </c>
      <c r="M77" s="18">
        <f t="shared" si="21"/>
        <v>1.5212981744421906E-3</v>
      </c>
      <c r="N77" s="18">
        <f t="shared" si="21"/>
        <v>3.9666798889329631E-4</v>
      </c>
      <c r="O77" s="18">
        <f t="shared" si="21"/>
        <v>0</v>
      </c>
      <c r="P77" s="18">
        <f t="shared" si="21"/>
        <v>0</v>
      </c>
      <c r="Q77" s="18">
        <f t="shared" si="21"/>
        <v>1.1947431302270011E-3</v>
      </c>
      <c r="R77" s="18">
        <f t="shared" si="21"/>
        <v>5.462724935732648E-3</v>
      </c>
      <c r="S77" s="18">
        <f t="shared" si="21"/>
        <v>0</v>
      </c>
      <c r="T77" s="18">
        <f t="shared" si="21"/>
        <v>0</v>
      </c>
      <c r="U77" s="18">
        <f t="shared" si="21"/>
        <v>0</v>
      </c>
      <c r="V77" s="18">
        <f t="shared" si="21"/>
        <v>3.3444816053511705E-3</v>
      </c>
      <c r="W77" s="18">
        <f t="shared" si="21"/>
        <v>0</v>
      </c>
      <c r="X77" s="18">
        <f t="shared" si="21"/>
        <v>0</v>
      </c>
      <c r="Y77" s="18">
        <f t="shared" si="21"/>
        <v>7.6569678407350692E-4</v>
      </c>
      <c r="Z77" s="18">
        <f t="shared" si="21"/>
        <v>0</v>
      </c>
      <c r="AA77" s="18">
        <f t="shared" si="21"/>
        <v>3.6161335187760778E-3</v>
      </c>
      <c r="AB77" s="18">
        <f t="shared" si="21"/>
        <v>1.2755102040816326E-3</v>
      </c>
      <c r="AC77" s="18">
        <f t="shared" si="21"/>
        <v>2.5174825174825175E-3</v>
      </c>
      <c r="AD77" s="18">
        <f t="shared" si="21"/>
        <v>8.9928057553956839E-4</v>
      </c>
      <c r="AE77" s="18">
        <f t="shared" si="21"/>
        <v>1.3260087137715476E-3</v>
      </c>
      <c r="AF77" s="18">
        <f t="shared" si="21"/>
        <v>9.6522707585694843E-3</v>
      </c>
      <c r="AG77" s="18">
        <f t="shared" si="21"/>
        <v>0</v>
      </c>
      <c r="AH77" s="18">
        <f t="shared" si="21"/>
        <v>0</v>
      </c>
      <c r="AI77" s="18">
        <f t="shared" si="21"/>
        <v>8.9245872378402495E-4</v>
      </c>
      <c r="AJ77" s="18">
        <f t="shared" si="21"/>
        <v>0</v>
      </c>
      <c r="AK77" s="18">
        <f t="shared" si="21"/>
        <v>0</v>
      </c>
      <c r="AL77" s="18">
        <f t="shared" si="21"/>
        <v>3.2551460028721877E-3</v>
      </c>
      <c r="AM77" s="18">
        <f t="shared" si="21"/>
        <v>0</v>
      </c>
      <c r="AN77" s="18">
        <f t="shared" si="21"/>
        <v>5.3304904051172707E-4</v>
      </c>
      <c r="AO77" s="18">
        <f t="shared" si="21"/>
        <v>1.6447368421052631E-3</v>
      </c>
      <c r="AP77" s="18">
        <f t="shared" si="21"/>
        <v>0</v>
      </c>
      <c r="AQ77" s="18">
        <f t="shared" si="21"/>
        <v>0</v>
      </c>
      <c r="AR77" s="18">
        <f t="shared" si="21"/>
        <v>1.3294925769997785E-3</v>
      </c>
      <c r="AS77" s="18">
        <f t="shared" si="21"/>
        <v>0</v>
      </c>
      <c r="AT77" s="18">
        <f t="shared" si="21"/>
        <v>3.5594225825588293E-3</v>
      </c>
      <c r="AU77" s="18">
        <f t="shared" si="21"/>
        <v>1.4809590973201692E-2</v>
      </c>
      <c r="AV77" s="18">
        <f t="shared" si="21"/>
        <v>1.8181818181818182E-3</v>
      </c>
      <c r="AW77" s="18">
        <f t="shared" si="21"/>
        <v>3.2248533198260942E-3</v>
      </c>
      <c r="AX77" s="3">
        <v>202011</v>
      </c>
      <c r="AZ77" s="29">
        <f t="shared" si="12"/>
        <v>1.5728429502840822E-3</v>
      </c>
      <c r="BA77" s="29"/>
      <c r="BB77" s="30">
        <f t="shared" si="13"/>
        <v>1.9520781341827307</v>
      </c>
    </row>
    <row r="78" spans="1:54">
      <c r="A78" s="11">
        <v>202012</v>
      </c>
      <c r="B78" s="18">
        <f t="shared" ref="B78:AW78" si="22">B15/B50</f>
        <v>1.4503816793893129E-2</v>
      </c>
      <c r="C78" s="18">
        <f t="shared" si="22"/>
        <v>4.0721349621873184E-3</v>
      </c>
      <c r="D78" s="18">
        <f t="shared" si="22"/>
        <v>4.8844024747639204E-3</v>
      </c>
      <c r="E78" s="18">
        <f t="shared" si="22"/>
        <v>1.9753086419753087E-3</v>
      </c>
      <c r="F78" s="18">
        <f t="shared" si="22"/>
        <v>1.0591350397175641E-2</v>
      </c>
      <c r="G78" s="18">
        <f t="shared" si="22"/>
        <v>1.3282732447817837E-2</v>
      </c>
      <c r="H78" s="18">
        <f t="shared" si="22"/>
        <v>9.2764378478664197E-3</v>
      </c>
      <c r="I78" s="18">
        <f t="shared" si="22"/>
        <v>5.4644808743169399E-3</v>
      </c>
      <c r="J78" s="18">
        <f t="shared" si="22"/>
        <v>2.5477707006369425E-3</v>
      </c>
      <c r="K78" s="18">
        <f t="shared" si="22"/>
        <v>5.3970701619121047E-3</v>
      </c>
      <c r="L78" s="18">
        <f t="shared" si="22"/>
        <v>1.9675356615838661E-3</v>
      </c>
      <c r="M78" s="18">
        <f t="shared" si="22"/>
        <v>1.0199350950394067E-2</v>
      </c>
      <c r="N78" s="18">
        <f t="shared" si="22"/>
        <v>1.0171869519466853E-2</v>
      </c>
      <c r="O78" s="18">
        <f t="shared" si="22"/>
        <v>9.049773755656109E-4</v>
      </c>
      <c r="P78" s="18">
        <f t="shared" si="22"/>
        <v>3.3222591362126247E-3</v>
      </c>
      <c r="Q78" s="18">
        <f t="shared" si="22"/>
        <v>2.1482277121374865E-3</v>
      </c>
      <c r="R78" s="18">
        <f t="shared" si="22"/>
        <v>1.0236822001527883E-2</v>
      </c>
      <c r="S78" s="18">
        <f t="shared" si="22"/>
        <v>5.854177754124534E-3</v>
      </c>
      <c r="T78" s="18">
        <f t="shared" si="22"/>
        <v>4.2523033309709423E-3</v>
      </c>
      <c r="U78" s="18">
        <f t="shared" si="22"/>
        <v>5.5005500550055003E-4</v>
      </c>
      <c r="V78" s="18">
        <f t="shared" si="22"/>
        <v>2.1668472372697724E-3</v>
      </c>
      <c r="W78" s="18">
        <f t="shared" si="22"/>
        <v>1.594896331738437E-3</v>
      </c>
      <c r="X78" s="18">
        <f t="shared" si="22"/>
        <v>5.005005005005005E-4</v>
      </c>
      <c r="Y78" s="18">
        <f t="shared" si="22"/>
        <v>0</v>
      </c>
      <c r="Z78" s="18">
        <f t="shared" si="22"/>
        <v>1.1029411764705882E-3</v>
      </c>
      <c r="AA78" s="18">
        <f t="shared" si="22"/>
        <v>1.0200129115558424E-2</v>
      </c>
      <c r="AB78" s="18">
        <f t="shared" si="22"/>
        <v>1.2048192771084338E-3</v>
      </c>
      <c r="AC78" s="18">
        <f t="shared" si="22"/>
        <v>7.9030558482613283E-3</v>
      </c>
      <c r="AD78" s="18">
        <f t="shared" si="22"/>
        <v>8.2304526748971192E-4</v>
      </c>
      <c r="AE78" s="18">
        <f t="shared" si="22"/>
        <v>5.3838138242445297E-3</v>
      </c>
      <c r="AF78" s="18">
        <f t="shared" si="22"/>
        <v>3.0603804797353185E-2</v>
      </c>
      <c r="AG78" s="18">
        <f t="shared" si="22"/>
        <v>2.2488755622188904E-3</v>
      </c>
      <c r="AH78" s="18">
        <f t="shared" si="22"/>
        <v>6.2500000000000001E-4</v>
      </c>
      <c r="AI78" s="18">
        <f t="shared" si="22"/>
        <v>3.663003663003663E-3</v>
      </c>
      <c r="AJ78" s="18">
        <f t="shared" si="22"/>
        <v>0</v>
      </c>
      <c r="AK78" s="18">
        <f t="shared" si="22"/>
        <v>0</v>
      </c>
      <c r="AL78" s="18">
        <f t="shared" si="22"/>
        <v>1.262002743484225E-2</v>
      </c>
      <c r="AM78" s="18">
        <f t="shared" si="22"/>
        <v>0</v>
      </c>
      <c r="AN78" s="18">
        <f t="shared" si="22"/>
        <v>1.8717828731867104E-3</v>
      </c>
      <c r="AO78" s="18">
        <f t="shared" si="22"/>
        <v>8.9086859688195987E-3</v>
      </c>
      <c r="AP78" s="18">
        <f t="shared" si="22"/>
        <v>0</v>
      </c>
      <c r="AQ78" s="18">
        <f t="shared" si="22"/>
        <v>1.1198208286674132E-3</v>
      </c>
      <c r="AR78" s="18">
        <f t="shared" si="22"/>
        <v>2.2155085599194361E-3</v>
      </c>
      <c r="AS78" s="18">
        <f t="shared" si="22"/>
        <v>6.2084257206208426E-3</v>
      </c>
      <c r="AT78" s="18">
        <f t="shared" si="22"/>
        <v>2.4172554853105245E-2</v>
      </c>
      <c r="AU78" s="18">
        <f t="shared" si="22"/>
        <v>4.4934073560027758E-2</v>
      </c>
      <c r="AV78" s="18">
        <f t="shared" si="22"/>
        <v>8.1366965012205042E-4</v>
      </c>
      <c r="AW78" s="18">
        <f t="shared" si="22"/>
        <v>1.0531610550473136E-2</v>
      </c>
      <c r="AX78" s="3">
        <v>202012</v>
      </c>
      <c r="AZ78" s="29">
        <f t="shared" si="12"/>
        <v>7.3067572306470419E-3</v>
      </c>
      <c r="BA78" s="29"/>
      <c r="BB78" s="30">
        <f t="shared" si="13"/>
        <v>3.2657642087861136</v>
      </c>
    </row>
    <row r="79" spans="1:54">
      <c r="A79" s="11">
        <v>202101</v>
      </c>
      <c r="B79" s="18">
        <f t="shared" ref="B79:AW79" si="23">B16/B51</f>
        <v>2.5437636761487966E-2</v>
      </c>
      <c r="C79" s="18">
        <f t="shared" si="23"/>
        <v>2.6983270372369131E-3</v>
      </c>
      <c r="D79" s="18">
        <f t="shared" si="23"/>
        <v>7.6764098021848241E-3</v>
      </c>
      <c r="E79" s="18">
        <f t="shared" si="23"/>
        <v>2.7124773960216998E-3</v>
      </c>
      <c r="F79" s="18">
        <f t="shared" si="23"/>
        <v>7.34094616639478E-3</v>
      </c>
      <c r="G79" s="18">
        <f t="shared" si="23"/>
        <v>1.7615971814445098E-3</v>
      </c>
      <c r="H79" s="18">
        <f t="shared" si="23"/>
        <v>1.4681208053691275E-2</v>
      </c>
      <c r="I79" s="18">
        <f t="shared" si="23"/>
        <v>8.1911262798634813E-3</v>
      </c>
      <c r="J79" s="18">
        <f t="shared" si="23"/>
        <v>2.3932987634623054E-3</v>
      </c>
      <c r="K79" s="18">
        <f t="shared" si="23"/>
        <v>2.3563013209568013E-2</v>
      </c>
      <c r="L79" s="18">
        <f t="shared" si="23"/>
        <v>2.0805065581184983E-2</v>
      </c>
      <c r="M79" s="18">
        <f t="shared" si="23"/>
        <v>1.0254306808859722E-2</v>
      </c>
      <c r="N79" s="18">
        <f t="shared" si="23"/>
        <v>1.8304431599229287E-2</v>
      </c>
      <c r="O79" s="18">
        <f t="shared" si="23"/>
        <v>1.00418410041841E-2</v>
      </c>
      <c r="P79" s="18">
        <f t="shared" si="23"/>
        <v>7.0281124497991966E-3</v>
      </c>
      <c r="Q79" s="18">
        <f t="shared" si="23"/>
        <v>1.0351966873706005E-3</v>
      </c>
      <c r="R79" s="18">
        <f t="shared" si="23"/>
        <v>1.9443694301917364E-2</v>
      </c>
      <c r="S79" s="18">
        <f t="shared" si="23"/>
        <v>5.7887120115774236E-3</v>
      </c>
      <c r="T79" s="18">
        <f t="shared" si="23"/>
        <v>4.045853000674309E-3</v>
      </c>
      <c r="U79" s="18">
        <f t="shared" si="23"/>
        <v>1.0033444816053512E-2</v>
      </c>
      <c r="V79" s="18">
        <f t="shared" si="23"/>
        <v>2.9182879377431907E-3</v>
      </c>
      <c r="W79" s="18">
        <f t="shared" si="23"/>
        <v>1.4285714285714285E-2</v>
      </c>
      <c r="X79" s="18">
        <f t="shared" si="23"/>
        <v>2.2967386311437757E-3</v>
      </c>
      <c r="Y79" s="18">
        <f t="shared" si="23"/>
        <v>0</v>
      </c>
      <c r="Z79" s="18">
        <f t="shared" si="23"/>
        <v>2.0746887966804979E-3</v>
      </c>
      <c r="AA79" s="18">
        <f t="shared" si="23"/>
        <v>2.2622875516766193E-2</v>
      </c>
      <c r="AB79" s="18">
        <f t="shared" si="23"/>
        <v>2.8985507246376812E-3</v>
      </c>
      <c r="AC79" s="18">
        <f t="shared" si="23"/>
        <v>7.8864353312302835E-3</v>
      </c>
      <c r="AD79" s="18">
        <f t="shared" si="23"/>
        <v>5.5999999999999999E-3</v>
      </c>
      <c r="AE79" s="18">
        <f t="shared" si="23"/>
        <v>2.0576773187840999E-2</v>
      </c>
      <c r="AF79" s="18">
        <f t="shared" si="23"/>
        <v>3.6472566743746056E-2</v>
      </c>
      <c r="AG79" s="18">
        <f t="shared" si="23"/>
        <v>7.6495132127955496E-3</v>
      </c>
      <c r="AH79" s="18">
        <f t="shared" si="23"/>
        <v>1.2286324786324786E-2</v>
      </c>
      <c r="AI79" s="18">
        <f t="shared" si="23"/>
        <v>8.4100921105326396E-3</v>
      </c>
      <c r="AJ79" s="18">
        <f t="shared" si="23"/>
        <v>2.4539877300613498E-3</v>
      </c>
      <c r="AK79" s="18">
        <f t="shared" si="23"/>
        <v>0</v>
      </c>
      <c r="AL79" s="18">
        <f t="shared" si="23"/>
        <v>2.0421036032484428E-2</v>
      </c>
      <c r="AM79" s="18">
        <f t="shared" si="23"/>
        <v>5.1229508196721308E-3</v>
      </c>
      <c r="AN79" s="18">
        <f t="shared" si="23"/>
        <v>1.7459624618070713E-2</v>
      </c>
      <c r="AO79" s="18">
        <f t="shared" si="23"/>
        <v>9.1984231274638631E-3</v>
      </c>
      <c r="AP79" s="18">
        <f t="shared" si="23"/>
        <v>7.1633237822349568E-4</v>
      </c>
      <c r="AQ79" s="18">
        <f t="shared" si="23"/>
        <v>7.1868583162217657E-3</v>
      </c>
      <c r="AR79" s="18">
        <f t="shared" si="23"/>
        <v>1.2726932434961633E-2</v>
      </c>
      <c r="AS79" s="18">
        <f t="shared" si="23"/>
        <v>9.696969696969697E-3</v>
      </c>
      <c r="AT79" s="18">
        <f t="shared" si="23"/>
        <v>3.0418856505813028E-2</v>
      </c>
      <c r="AU79" s="18">
        <f t="shared" si="23"/>
        <v>2.2972556275053964E-2</v>
      </c>
      <c r="AV79" s="18">
        <f t="shared" si="23"/>
        <v>5.5074744295830055E-3</v>
      </c>
      <c r="AW79" s="18">
        <f t="shared" si="23"/>
        <v>1.6046121950526824E-2</v>
      </c>
      <c r="AX79" s="3">
        <v>202101</v>
      </c>
      <c r="AZ79" s="29">
        <f t="shared" si="12"/>
        <v>5.5145114000536878E-3</v>
      </c>
      <c r="BA79" s="29">
        <f>AW79-AW67</f>
        <v>1.6046121950526824E-2</v>
      </c>
      <c r="BB79" s="30">
        <f t="shared" si="13"/>
        <v>1.5236152033561425</v>
      </c>
    </row>
    <row r="80" spans="1:54">
      <c r="A80" s="11">
        <v>202102</v>
      </c>
      <c r="B80" s="18">
        <f t="shared" ref="B80:AW80" si="24">B17/B52</f>
        <v>1.9103124494090983E-2</v>
      </c>
      <c r="C80" s="18">
        <f t="shared" si="24"/>
        <v>3.1908104658583281E-3</v>
      </c>
      <c r="D80" s="18">
        <f t="shared" si="24"/>
        <v>1.6353514265831592E-2</v>
      </c>
      <c r="E80" s="18">
        <f t="shared" si="24"/>
        <v>5.9427336574824421E-3</v>
      </c>
      <c r="F80" s="18">
        <f t="shared" si="24"/>
        <v>2.4288107202680067E-2</v>
      </c>
      <c r="G80" s="18">
        <f t="shared" si="24"/>
        <v>2.0533880903490761E-3</v>
      </c>
      <c r="H80" s="18">
        <f t="shared" si="24"/>
        <v>2.0347394540942927E-2</v>
      </c>
      <c r="I80" s="18">
        <f t="shared" si="24"/>
        <v>8.375209380234506E-4</v>
      </c>
      <c r="J80" s="18">
        <f t="shared" si="24"/>
        <v>1.4150943396226414E-3</v>
      </c>
      <c r="K80" s="18">
        <f t="shared" si="24"/>
        <v>1.5955153083225527E-2</v>
      </c>
      <c r="L80" s="18">
        <f t="shared" si="24"/>
        <v>4.9614112458654909E-3</v>
      </c>
      <c r="M80" s="18">
        <f t="shared" si="24"/>
        <v>7.3710073710073713E-3</v>
      </c>
      <c r="N80" s="18">
        <f t="shared" si="24"/>
        <v>3.7678975131876413E-3</v>
      </c>
      <c r="O80" s="18">
        <f t="shared" si="24"/>
        <v>2.9325513196480938E-3</v>
      </c>
      <c r="P80" s="18">
        <f t="shared" si="24"/>
        <v>3.4562211981566822E-3</v>
      </c>
      <c r="Q80" s="18">
        <f t="shared" si="24"/>
        <v>4.7058823529411761E-3</v>
      </c>
      <c r="R80" s="18">
        <f t="shared" si="24"/>
        <v>3.3982131461391195E-2</v>
      </c>
      <c r="S80" s="18">
        <f t="shared" si="24"/>
        <v>1.3135351227869789E-2</v>
      </c>
      <c r="T80" s="18">
        <f t="shared" si="24"/>
        <v>1.606425702811245E-3</v>
      </c>
      <c r="U80" s="18">
        <f t="shared" si="24"/>
        <v>1.0372178157413058E-2</v>
      </c>
      <c r="V80" s="18">
        <f t="shared" si="24"/>
        <v>3.4802784222737818E-3</v>
      </c>
      <c r="W80" s="18">
        <f t="shared" si="24"/>
        <v>1.3864818024263431E-2</v>
      </c>
      <c r="X80" s="18">
        <f t="shared" si="24"/>
        <v>3.9772727272727269E-3</v>
      </c>
      <c r="Y80" s="18">
        <f t="shared" si="24"/>
        <v>3.8491147036181679E-3</v>
      </c>
      <c r="Z80" s="18">
        <f t="shared" si="24"/>
        <v>2.3148148148148147E-3</v>
      </c>
      <c r="AA80" s="18">
        <f t="shared" si="24"/>
        <v>2.8334014439449665E-2</v>
      </c>
      <c r="AB80" s="18">
        <f t="shared" si="24"/>
        <v>4.4843049327354259E-3</v>
      </c>
      <c r="AC80" s="18">
        <f t="shared" si="24"/>
        <v>4.8433048433048432E-3</v>
      </c>
      <c r="AD80" s="18">
        <f t="shared" si="24"/>
        <v>3.8461538461538464E-3</v>
      </c>
      <c r="AE80" s="18">
        <f t="shared" si="24"/>
        <v>3.6537077033837295E-2</v>
      </c>
      <c r="AF80" s="18">
        <f t="shared" si="24"/>
        <v>2.3857107169622783E-2</v>
      </c>
      <c r="AG80" s="18">
        <f t="shared" si="24"/>
        <v>3.2573289902280132E-3</v>
      </c>
      <c r="AH80" s="18">
        <f t="shared" si="24"/>
        <v>6.3069376313945342E-3</v>
      </c>
      <c r="AI80" s="18">
        <f t="shared" si="24"/>
        <v>2.3245002324500234E-3</v>
      </c>
      <c r="AJ80" s="18">
        <f t="shared" si="24"/>
        <v>0</v>
      </c>
      <c r="AK80" s="18">
        <f t="shared" si="24"/>
        <v>0</v>
      </c>
      <c r="AL80" s="18">
        <f t="shared" si="24"/>
        <v>4.4859470841343951E-2</v>
      </c>
      <c r="AM80" s="18">
        <f t="shared" si="24"/>
        <v>2.3724792408066431E-3</v>
      </c>
      <c r="AN80" s="18">
        <f t="shared" si="24"/>
        <v>1.0570824524312896E-2</v>
      </c>
      <c r="AO80" s="18">
        <f t="shared" si="24"/>
        <v>6.1208875286916601E-3</v>
      </c>
      <c r="AP80" s="18">
        <f t="shared" si="24"/>
        <v>9.1240875912408756E-4</v>
      </c>
      <c r="AQ80" s="18">
        <f t="shared" si="24"/>
        <v>7.537688442211055E-3</v>
      </c>
      <c r="AR80" s="18">
        <f t="shared" si="24"/>
        <v>2.2579244463742945E-2</v>
      </c>
      <c r="AS80" s="18">
        <f t="shared" si="24"/>
        <v>1.2664165103189493E-2</v>
      </c>
      <c r="AT80" s="18">
        <f t="shared" si="24"/>
        <v>2.4658062030437296E-2</v>
      </c>
      <c r="AU80" s="18">
        <f t="shared" si="24"/>
        <v>1.4081862561021405E-2</v>
      </c>
      <c r="AV80" s="18">
        <f t="shared" si="24"/>
        <v>3.8350910834132309E-3</v>
      </c>
      <c r="AW80" s="18">
        <f t="shared" si="24"/>
        <v>1.80192294762321E-2</v>
      </c>
      <c r="AX80" s="3">
        <v>202102</v>
      </c>
      <c r="AZ80" s="29">
        <f t="shared" si="12"/>
        <v>1.9731075257052762E-3</v>
      </c>
      <c r="BA80" s="29">
        <f t="shared" ref="BA80:BA85" si="25">AW80-AW68</f>
        <v>1.7976498085752655E-2</v>
      </c>
      <c r="BB80" s="30">
        <f t="shared" si="13"/>
        <v>1.1229647594470946</v>
      </c>
    </row>
    <row r="81" spans="1:54">
      <c r="A81" s="11">
        <v>202103</v>
      </c>
      <c r="B81" s="18">
        <f t="shared" ref="B81:AW81" si="26">B18/B53</f>
        <v>1.0216912920465263E-2</v>
      </c>
      <c r="C81" s="18">
        <f t="shared" si="26"/>
        <v>5.9808612440191385E-4</v>
      </c>
      <c r="D81" s="18">
        <f t="shared" si="26"/>
        <v>6.2004822597313122E-3</v>
      </c>
      <c r="E81" s="18">
        <f t="shared" si="26"/>
        <v>1.5274949083503055E-3</v>
      </c>
      <c r="F81" s="18">
        <f t="shared" si="26"/>
        <v>8.3102493074792248E-3</v>
      </c>
      <c r="G81" s="18">
        <f t="shared" si="26"/>
        <v>0</v>
      </c>
      <c r="H81" s="18">
        <f t="shared" si="26"/>
        <v>7.1804691239827668E-3</v>
      </c>
      <c r="I81" s="18">
        <f t="shared" si="26"/>
        <v>7.9808459696727857E-4</v>
      </c>
      <c r="J81" s="18">
        <f t="shared" si="26"/>
        <v>2.7014858171994596E-3</v>
      </c>
      <c r="K81" s="18">
        <f t="shared" si="26"/>
        <v>5.3986710963455148E-3</v>
      </c>
      <c r="L81" s="18">
        <f t="shared" si="26"/>
        <v>1.0598834128245894E-3</v>
      </c>
      <c r="M81" s="18">
        <f t="shared" si="26"/>
        <v>7.3099415204678359E-3</v>
      </c>
      <c r="N81" s="18">
        <f t="shared" si="26"/>
        <v>1.4609203798392988E-3</v>
      </c>
      <c r="O81" s="18">
        <f t="shared" si="26"/>
        <v>9.5057034220532319E-4</v>
      </c>
      <c r="P81" s="18">
        <f t="shared" si="26"/>
        <v>2.2222222222222222E-3</v>
      </c>
      <c r="Q81" s="18">
        <f t="shared" si="26"/>
        <v>5.7803468208092483E-3</v>
      </c>
      <c r="R81" s="18">
        <f t="shared" si="26"/>
        <v>2.116319172284057E-2</v>
      </c>
      <c r="S81" s="18">
        <f t="shared" si="26"/>
        <v>9.1941590048674957E-3</v>
      </c>
      <c r="T81" s="18">
        <f t="shared" si="26"/>
        <v>1.4245014245014246E-3</v>
      </c>
      <c r="U81" s="18">
        <f t="shared" si="26"/>
        <v>2.9411764705882353E-3</v>
      </c>
      <c r="V81" s="18">
        <f t="shared" si="26"/>
        <v>2.3228803716608595E-3</v>
      </c>
      <c r="W81" s="18">
        <f t="shared" si="26"/>
        <v>7.6988879384088963E-3</v>
      </c>
      <c r="X81" s="18">
        <f t="shared" si="26"/>
        <v>1.0245901639344263E-3</v>
      </c>
      <c r="Y81" s="18">
        <f t="shared" si="26"/>
        <v>0</v>
      </c>
      <c r="Z81" s="18">
        <f t="shared" si="26"/>
        <v>1.1078286558345643E-3</v>
      </c>
      <c r="AA81" s="18">
        <f t="shared" si="26"/>
        <v>1.3129655346547153E-2</v>
      </c>
      <c r="AB81" s="18">
        <f t="shared" si="26"/>
        <v>0</v>
      </c>
      <c r="AC81" s="18">
        <f t="shared" si="26"/>
        <v>6.6952329941081948E-3</v>
      </c>
      <c r="AD81" s="18">
        <f t="shared" si="26"/>
        <v>1.762114537444934E-3</v>
      </c>
      <c r="AE81" s="18">
        <f t="shared" si="26"/>
        <v>2.0154223624255171E-2</v>
      </c>
      <c r="AF81" s="18">
        <f t="shared" si="26"/>
        <v>8.2563154651879231E-3</v>
      </c>
      <c r="AG81" s="18">
        <f t="shared" si="26"/>
        <v>7.8926598263614838E-4</v>
      </c>
      <c r="AH81" s="18">
        <f t="shared" si="26"/>
        <v>1.8879798615481435E-3</v>
      </c>
      <c r="AI81" s="18">
        <f t="shared" si="26"/>
        <v>0</v>
      </c>
      <c r="AJ81" s="18">
        <f t="shared" si="26"/>
        <v>0</v>
      </c>
      <c r="AK81" s="18">
        <f t="shared" si="26"/>
        <v>0</v>
      </c>
      <c r="AL81" s="18">
        <f t="shared" si="26"/>
        <v>3.581167060534448E-2</v>
      </c>
      <c r="AM81" s="18">
        <f t="shared" si="26"/>
        <v>2.304147465437788E-3</v>
      </c>
      <c r="AN81" s="18">
        <f t="shared" si="26"/>
        <v>1.996007984031936E-3</v>
      </c>
      <c r="AO81" s="18">
        <f t="shared" si="26"/>
        <v>6.828528072837633E-3</v>
      </c>
      <c r="AP81" s="18">
        <f t="shared" si="26"/>
        <v>8.4459459459459464E-4</v>
      </c>
      <c r="AQ81" s="18">
        <f t="shared" si="26"/>
        <v>0</v>
      </c>
      <c r="AR81" s="18">
        <f t="shared" si="26"/>
        <v>8.4570957095709571E-3</v>
      </c>
      <c r="AS81" s="18">
        <f t="shared" si="26"/>
        <v>1.8197573656845753E-2</v>
      </c>
      <c r="AT81" s="18">
        <f t="shared" si="26"/>
        <v>1.1579347000759301E-2</v>
      </c>
      <c r="AU81" s="18">
        <f t="shared" si="26"/>
        <v>1.2618296529968454E-2</v>
      </c>
      <c r="AV81" s="18">
        <f t="shared" si="26"/>
        <v>0</v>
      </c>
      <c r="AW81" s="18">
        <f t="shared" si="26"/>
        <v>1.034156288689826E-2</v>
      </c>
      <c r="AX81" s="3">
        <v>202103</v>
      </c>
      <c r="AZ81" s="29">
        <f t="shared" si="12"/>
        <v>-7.6776665893338401E-3</v>
      </c>
      <c r="BA81" s="29">
        <f t="shared" si="25"/>
        <v>9.8296504323199998E-3</v>
      </c>
      <c r="BB81" s="30">
        <f t="shared" si="13"/>
        <v>0.57391815230163357</v>
      </c>
    </row>
    <row r="82" spans="1:54">
      <c r="A82" s="11">
        <v>202104</v>
      </c>
      <c r="B82" s="18">
        <f t="shared" ref="B82:AW82" si="27">B19/B54</f>
        <v>7.9433603868071141E-3</v>
      </c>
      <c r="C82" s="18">
        <f t="shared" si="27"/>
        <v>1.0276172125883108E-2</v>
      </c>
      <c r="D82" s="18">
        <f t="shared" si="27"/>
        <v>2.1994134897360706E-3</v>
      </c>
      <c r="E82" s="18">
        <f t="shared" si="27"/>
        <v>4.4272274488101823E-3</v>
      </c>
      <c r="F82" s="18">
        <f t="shared" si="27"/>
        <v>7.3664825046040518E-3</v>
      </c>
      <c r="G82" s="18">
        <f t="shared" si="27"/>
        <v>7.2046109510086451E-4</v>
      </c>
      <c r="H82" s="18">
        <f t="shared" si="27"/>
        <v>3.6978341257263604E-3</v>
      </c>
      <c r="I82" s="18">
        <f t="shared" si="27"/>
        <v>0</v>
      </c>
      <c r="J82" s="18">
        <f t="shared" si="27"/>
        <v>1.6263940520446097E-2</v>
      </c>
      <c r="K82" s="18">
        <f t="shared" si="27"/>
        <v>7.8158923143725571E-3</v>
      </c>
      <c r="L82" s="18">
        <f t="shared" si="27"/>
        <v>2.1276595744680851E-3</v>
      </c>
      <c r="M82" s="18">
        <f t="shared" si="27"/>
        <v>2.5125628140703518E-3</v>
      </c>
      <c r="N82" s="18">
        <f t="shared" si="27"/>
        <v>1.5432098765432098E-3</v>
      </c>
      <c r="O82" s="18">
        <f t="shared" si="27"/>
        <v>2.9239766081871343E-3</v>
      </c>
      <c r="P82" s="18">
        <f t="shared" si="27"/>
        <v>1.2254901960784314E-3</v>
      </c>
      <c r="Q82" s="18">
        <f t="shared" si="27"/>
        <v>0</v>
      </c>
      <c r="R82" s="18">
        <f t="shared" si="27"/>
        <v>7.3637702503681884E-3</v>
      </c>
      <c r="S82" s="18">
        <f t="shared" si="27"/>
        <v>6.2464508801817146E-3</v>
      </c>
      <c r="T82" s="18">
        <f t="shared" si="27"/>
        <v>1.2067578439259855E-2</v>
      </c>
      <c r="U82" s="18">
        <f t="shared" si="27"/>
        <v>6.1012812690665037E-4</v>
      </c>
      <c r="V82" s="18">
        <f t="shared" si="27"/>
        <v>0</v>
      </c>
      <c r="W82" s="18">
        <f t="shared" si="27"/>
        <v>5.0505050505050509E-3</v>
      </c>
      <c r="X82" s="18">
        <f t="shared" si="27"/>
        <v>0</v>
      </c>
      <c r="Y82" s="18">
        <f t="shared" si="27"/>
        <v>2.2338049143708115E-3</v>
      </c>
      <c r="Z82" s="18">
        <f t="shared" si="27"/>
        <v>2.7711797307996833E-3</v>
      </c>
      <c r="AA82" s="18">
        <f t="shared" si="27"/>
        <v>4.5929018789144047E-3</v>
      </c>
      <c r="AB82" s="18">
        <f t="shared" si="27"/>
        <v>1.3106159895150721E-3</v>
      </c>
      <c r="AC82" s="18">
        <f t="shared" si="27"/>
        <v>8.4010081209745166E-4</v>
      </c>
      <c r="AD82" s="18">
        <f t="shared" si="27"/>
        <v>6.2388591800356507E-3</v>
      </c>
      <c r="AE82" s="18">
        <f t="shared" si="27"/>
        <v>9.911894273127754E-3</v>
      </c>
      <c r="AF82" s="18">
        <f t="shared" si="27"/>
        <v>3.2113341204250294E-2</v>
      </c>
      <c r="AG82" s="18">
        <f t="shared" si="27"/>
        <v>3.246753246753247E-3</v>
      </c>
      <c r="AH82" s="18">
        <f t="shared" si="27"/>
        <v>1.3698630136986301E-3</v>
      </c>
      <c r="AI82" s="18">
        <f t="shared" si="27"/>
        <v>1.2500000000000001E-2</v>
      </c>
      <c r="AJ82" s="18">
        <f t="shared" si="27"/>
        <v>0</v>
      </c>
      <c r="AK82" s="18">
        <f t="shared" si="27"/>
        <v>0</v>
      </c>
      <c r="AL82" s="18">
        <f t="shared" si="27"/>
        <v>1.1616743471582182E-2</v>
      </c>
      <c r="AM82" s="18">
        <f t="shared" si="27"/>
        <v>2.828054298642534E-2</v>
      </c>
      <c r="AN82" s="18">
        <f t="shared" si="27"/>
        <v>5.4585152838427945E-4</v>
      </c>
      <c r="AO82" s="18">
        <f t="shared" si="27"/>
        <v>1.5861027190332326E-2</v>
      </c>
      <c r="AP82" s="18">
        <f t="shared" si="27"/>
        <v>0</v>
      </c>
      <c r="AQ82" s="18">
        <f t="shared" si="27"/>
        <v>9.8159509202453993E-3</v>
      </c>
      <c r="AR82" s="18">
        <f t="shared" si="27"/>
        <v>4.2808219178082189E-3</v>
      </c>
      <c r="AS82" s="18">
        <f t="shared" si="27"/>
        <v>4.9067713444553487E-3</v>
      </c>
      <c r="AT82" s="18">
        <f t="shared" si="27"/>
        <v>1.6017880424660087E-2</v>
      </c>
      <c r="AU82" s="18">
        <f t="shared" si="27"/>
        <v>1.9949676491732567E-2</v>
      </c>
      <c r="AV82" s="18">
        <f t="shared" si="27"/>
        <v>9.3023255813953487E-3</v>
      </c>
      <c r="AW82" s="18">
        <f t="shared" si="27"/>
        <v>9.0294408855114278E-3</v>
      </c>
      <c r="AX82" s="3">
        <v>202104</v>
      </c>
      <c r="AZ82" s="29">
        <f t="shared" si="12"/>
        <v>-1.3121220013868323E-3</v>
      </c>
      <c r="BA82" s="29">
        <f t="shared" si="25"/>
        <v>5.5803133118976951E-3</v>
      </c>
      <c r="BB82" s="30">
        <f t="shared" si="13"/>
        <v>0.87312149858420707</v>
      </c>
    </row>
    <row r="83" spans="1:54">
      <c r="A83" s="11">
        <v>202105</v>
      </c>
      <c r="B83" s="18">
        <f t="shared" ref="B83:AW83" si="28">B20/B55</f>
        <v>2.6901361673862503E-2</v>
      </c>
      <c r="C83" s="18">
        <f t="shared" si="28"/>
        <v>2.1136063408190225E-2</v>
      </c>
      <c r="D83" s="18">
        <f t="shared" si="28"/>
        <v>5.9501673484566751E-3</v>
      </c>
      <c r="E83" s="18">
        <f t="shared" si="28"/>
        <v>3.2409827496079457E-2</v>
      </c>
      <c r="F83" s="18">
        <f t="shared" si="28"/>
        <v>1.2658227848101266E-2</v>
      </c>
      <c r="G83" s="18">
        <f t="shared" si="28"/>
        <v>1.0101010101010102E-2</v>
      </c>
      <c r="H83" s="18">
        <f t="shared" si="28"/>
        <v>1.5873015873015872E-2</v>
      </c>
      <c r="I83" s="18">
        <f t="shared" si="28"/>
        <v>2.6246719160104987E-3</v>
      </c>
      <c r="J83" s="18">
        <f t="shared" si="28"/>
        <v>8.3497053045186644E-3</v>
      </c>
      <c r="K83" s="18">
        <f t="shared" si="28"/>
        <v>1.0743446497636441E-2</v>
      </c>
      <c r="L83" s="18">
        <f t="shared" si="28"/>
        <v>1.0422380691168404E-2</v>
      </c>
      <c r="M83" s="18">
        <f t="shared" si="28"/>
        <v>1.7085427135678392E-2</v>
      </c>
      <c r="N83" s="18">
        <f t="shared" si="28"/>
        <v>8.0398162327718226E-3</v>
      </c>
      <c r="O83" s="18">
        <f t="shared" si="28"/>
        <v>2.0181634712411706E-3</v>
      </c>
      <c r="P83" s="18">
        <f t="shared" si="28"/>
        <v>0</v>
      </c>
      <c r="Q83" s="18">
        <f t="shared" si="28"/>
        <v>7.0838252656434475E-3</v>
      </c>
      <c r="R83" s="18">
        <f t="shared" si="28"/>
        <v>6.3798462293472927E-3</v>
      </c>
      <c r="S83" s="18">
        <f t="shared" si="28"/>
        <v>1.4108352144469526E-2</v>
      </c>
      <c r="T83" s="18">
        <f t="shared" si="28"/>
        <v>6.7214339058999251E-3</v>
      </c>
      <c r="U83" s="18">
        <f t="shared" si="28"/>
        <v>1.1342155009451797E-2</v>
      </c>
      <c r="V83" s="18">
        <f t="shared" si="28"/>
        <v>0</v>
      </c>
      <c r="W83" s="18">
        <f t="shared" si="28"/>
        <v>1.5544041450777202E-2</v>
      </c>
      <c r="X83" s="18">
        <f t="shared" si="28"/>
        <v>1.1675423234092236E-3</v>
      </c>
      <c r="Y83" s="18">
        <f t="shared" si="28"/>
        <v>3.7678975131876413E-3</v>
      </c>
      <c r="Z83" s="18">
        <f t="shared" si="28"/>
        <v>4.3598890210067376E-3</v>
      </c>
      <c r="AA83" s="18">
        <f t="shared" si="28"/>
        <v>8.923742563547863E-3</v>
      </c>
      <c r="AB83" s="18">
        <f t="shared" si="28"/>
        <v>5.1347881899871627E-3</v>
      </c>
      <c r="AC83" s="18">
        <f t="shared" si="28"/>
        <v>4.620271440947156E-3</v>
      </c>
      <c r="AD83" s="18">
        <f t="shared" si="28"/>
        <v>3.0965391621129327E-2</v>
      </c>
      <c r="AE83" s="18">
        <f t="shared" si="28"/>
        <v>1.0737992971495509E-2</v>
      </c>
      <c r="AF83" s="18">
        <f t="shared" si="28"/>
        <v>9.6506010560611172E-2</v>
      </c>
      <c r="AG83" s="18">
        <f t="shared" si="28"/>
        <v>1.7441860465116279E-2</v>
      </c>
      <c r="AH83" s="18">
        <f t="shared" si="28"/>
        <v>1.5513897866839044E-2</v>
      </c>
      <c r="AI83" s="18">
        <f t="shared" si="28"/>
        <v>7.2011521843494963E-3</v>
      </c>
      <c r="AJ83" s="18">
        <f t="shared" si="28"/>
        <v>0</v>
      </c>
      <c r="AK83" s="18">
        <f t="shared" si="28"/>
        <v>0</v>
      </c>
      <c r="AL83" s="18">
        <f t="shared" si="28"/>
        <v>1.6029713615482357E-2</v>
      </c>
      <c r="AM83" s="18">
        <f t="shared" si="28"/>
        <v>2.1428571428571429E-2</v>
      </c>
      <c r="AN83" s="18">
        <f t="shared" si="28"/>
        <v>3.8105606967882419E-3</v>
      </c>
      <c r="AO83" s="18">
        <f t="shared" si="28"/>
        <v>3.2445923460898501E-2</v>
      </c>
      <c r="AP83" s="18">
        <f t="shared" si="28"/>
        <v>5.708848715509039E-3</v>
      </c>
      <c r="AQ83" s="18">
        <f t="shared" si="28"/>
        <v>1.2195121951219512E-3</v>
      </c>
      <c r="AR83" s="18">
        <f t="shared" si="28"/>
        <v>2.225991096035616E-2</v>
      </c>
      <c r="AS83" s="18">
        <f t="shared" si="28"/>
        <v>1.0542168674698794E-2</v>
      </c>
      <c r="AT83" s="18">
        <f t="shared" si="28"/>
        <v>9.0354965937612053E-2</v>
      </c>
      <c r="AU83" s="18">
        <f t="shared" si="28"/>
        <v>4.2014004668222742E-2</v>
      </c>
      <c r="AV83" s="18">
        <f t="shared" si="28"/>
        <v>1.5857284440039643E-2</v>
      </c>
      <c r="AW83" s="18">
        <f t="shared" si="28"/>
        <v>2.3736871385943322E-2</v>
      </c>
      <c r="AX83" s="3">
        <v>202105</v>
      </c>
      <c r="AZ83" s="29">
        <f t="shared" si="12"/>
        <v>1.4707430500431894E-2</v>
      </c>
      <c r="BA83" s="29">
        <f t="shared" si="25"/>
        <v>1.9667854962248914E-2</v>
      </c>
      <c r="BB83" s="30">
        <f t="shared" si="13"/>
        <v>2.6288306980370542</v>
      </c>
    </row>
    <row r="84" spans="1:54">
      <c r="A84" s="11">
        <v>202106</v>
      </c>
      <c r="B84" s="18">
        <f t="shared" ref="B84:AW84" si="29">B21/B56</f>
        <v>2.9513289609941318E-2</v>
      </c>
      <c r="C84" s="18">
        <f t="shared" si="29"/>
        <v>2.0646937370956643E-3</v>
      </c>
      <c r="D84" s="18">
        <f t="shared" si="29"/>
        <v>6.1525840853158325E-3</v>
      </c>
      <c r="E84" s="18">
        <f t="shared" si="29"/>
        <v>1.2287887653598596E-2</v>
      </c>
      <c r="F84" s="18">
        <f t="shared" si="29"/>
        <v>3.0192131747483988E-2</v>
      </c>
      <c r="G84" s="18">
        <f t="shared" si="29"/>
        <v>7.7459333849728897E-4</v>
      </c>
      <c r="H84" s="18">
        <f t="shared" si="29"/>
        <v>1.3252346769740474E-2</v>
      </c>
      <c r="I84" s="18">
        <f t="shared" si="29"/>
        <v>1.9286403085824494E-3</v>
      </c>
      <c r="J84" s="18">
        <f t="shared" si="29"/>
        <v>3.5915854284248334E-3</v>
      </c>
      <c r="K84" s="18">
        <f t="shared" si="29"/>
        <v>1.4233241505968778E-2</v>
      </c>
      <c r="L84" s="18">
        <f t="shared" si="29"/>
        <v>1.1613691931540342E-2</v>
      </c>
      <c r="M84" s="18">
        <f t="shared" si="29"/>
        <v>7.2916666666666668E-3</v>
      </c>
      <c r="N84" s="18">
        <f t="shared" si="29"/>
        <v>1.8549747048903879E-2</v>
      </c>
      <c r="O84" s="18">
        <f t="shared" si="29"/>
        <v>8.1018518518518514E-3</v>
      </c>
      <c r="P84" s="18">
        <f t="shared" si="29"/>
        <v>6.7204301075268818E-3</v>
      </c>
      <c r="Q84" s="18">
        <f t="shared" si="29"/>
        <v>6.4432989690721646E-3</v>
      </c>
      <c r="R84" s="18">
        <f t="shared" si="29"/>
        <v>8.4304932735426007E-3</v>
      </c>
      <c r="S84" s="18">
        <f t="shared" si="29"/>
        <v>3.5314891112419068E-3</v>
      </c>
      <c r="T84" s="18">
        <f t="shared" si="29"/>
        <v>5.0125313283208017E-3</v>
      </c>
      <c r="U84" s="18">
        <f t="shared" si="29"/>
        <v>1.028101439342015E-2</v>
      </c>
      <c r="V84" s="18">
        <f t="shared" si="29"/>
        <v>2.5773195876288659E-3</v>
      </c>
      <c r="W84" s="18">
        <f t="shared" si="29"/>
        <v>1.0223048327137546E-2</v>
      </c>
      <c r="X84" s="18">
        <f t="shared" si="29"/>
        <v>4.9261083743842365E-3</v>
      </c>
      <c r="Y84" s="18">
        <f t="shared" si="29"/>
        <v>5.0675675675675678E-3</v>
      </c>
      <c r="Z84" s="18">
        <f t="shared" si="29"/>
        <v>6.7882901994060245E-3</v>
      </c>
      <c r="AA84" s="18">
        <f t="shared" si="29"/>
        <v>9.8829253459023873E-3</v>
      </c>
      <c r="AB84" s="18">
        <f t="shared" si="29"/>
        <v>6.9108500345542499E-4</v>
      </c>
      <c r="AC84" s="18">
        <f t="shared" si="29"/>
        <v>4.0322580645161289E-3</v>
      </c>
      <c r="AD84" s="18">
        <f t="shared" si="29"/>
        <v>1.0070493454179255E-2</v>
      </c>
      <c r="AE84" s="18">
        <f t="shared" si="29"/>
        <v>6.0028979507348373E-3</v>
      </c>
      <c r="AF84" s="18">
        <f t="shared" si="29"/>
        <v>4.7390841320553781E-2</v>
      </c>
      <c r="AG84" s="18">
        <f t="shared" si="29"/>
        <v>1.3029315960912053E-2</v>
      </c>
      <c r="AH84" s="18">
        <f t="shared" si="29"/>
        <v>2.9695619896065329E-3</v>
      </c>
      <c r="AI84" s="18">
        <f t="shared" si="29"/>
        <v>4.0100250626566416E-3</v>
      </c>
      <c r="AJ84" s="18">
        <f t="shared" si="29"/>
        <v>0</v>
      </c>
      <c r="AK84" s="18">
        <f t="shared" si="29"/>
        <v>1.4285714285714286E-3</v>
      </c>
      <c r="AL84" s="18">
        <f t="shared" si="29"/>
        <v>1.8929780033840948E-2</v>
      </c>
      <c r="AM84" s="18">
        <f t="shared" si="29"/>
        <v>2.5706940874035988E-3</v>
      </c>
      <c r="AN84" s="18">
        <f t="shared" si="29"/>
        <v>1.7921146953405018E-3</v>
      </c>
      <c r="AO84" s="18">
        <f t="shared" si="29"/>
        <v>1.412180052956752E-2</v>
      </c>
      <c r="AP84" s="18">
        <f t="shared" si="29"/>
        <v>3.015075376884422E-3</v>
      </c>
      <c r="AQ84" s="18">
        <f t="shared" si="29"/>
        <v>0</v>
      </c>
      <c r="AR84" s="18">
        <f t="shared" si="29"/>
        <v>1.4476102941176471E-2</v>
      </c>
      <c r="AS84" s="18">
        <f t="shared" si="29"/>
        <v>8.8726513569937372E-3</v>
      </c>
      <c r="AT84" s="18">
        <f t="shared" si="29"/>
        <v>2.7462946817785529E-2</v>
      </c>
      <c r="AU84" s="18">
        <f t="shared" si="29"/>
        <v>5.0368550368550369E-2</v>
      </c>
      <c r="AV84" s="18">
        <f t="shared" si="29"/>
        <v>5.0864699898270603E-3</v>
      </c>
      <c r="AW84" s="18">
        <f t="shared" si="29"/>
        <v>1.584600952783858E-2</v>
      </c>
      <c r="AX84" s="3">
        <v>202106</v>
      </c>
      <c r="AZ84" s="29">
        <f t="shared" si="12"/>
        <v>-7.8908618581047425E-3</v>
      </c>
      <c r="BA84" s="29">
        <f t="shared" si="25"/>
        <v>1.5099168664689699E-2</v>
      </c>
      <c r="BB84" s="30">
        <f t="shared" si="13"/>
        <v>0.66756942270085295</v>
      </c>
    </row>
    <row r="85" spans="1:54">
      <c r="A85" s="11">
        <v>202107</v>
      </c>
      <c r="B85" s="18">
        <f>B22/B57</f>
        <v>8.0758426966292141E-3</v>
      </c>
      <c r="C85" s="18">
        <f t="shared" ref="C85:AW85" si="30">C22/C57</f>
        <v>1.3745704467353953E-3</v>
      </c>
      <c r="D85" s="18">
        <f t="shared" si="30"/>
        <v>1.4914243102162564E-3</v>
      </c>
      <c r="E85" s="18">
        <f t="shared" si="30"/>
        <v>5.737234652897303E-4</v>
      </c>
      <c r="F85" s="18">
        <f t="shared" si="30"/>
        <v>4.409317803660566E-2</v>
      </c>
      <c r="G85" s="18">
        <f t="shared" si="30"/>
        <v>7.1530758226037196E-4</v>
      </c>
      <c r="H85" s="18">
        <f t="shared" si="30"/>
        <v>5.4200542005420054E-4</v>
      </c>
      <c r="I85" s="18">
        <f t="shared" si="30"/>
        <v>0</v>
      </c>
      <c r="J85" s="18">
        <f t="shared" si="30"/>
        <v>5.1308363263211901E-4</v>
      </c>
      <c r="K85" s="18">
        <f t="shared" si="30"/>
        <v>2.798507462686567E-3</v>
      </c>
      <c r="L85" s="18">
        <f t="shared" si="30"/>
        <v>2.844141069397042E-3</v>
      </c>
      <c r="M85" s="18">
        <f t="shared" si="30"/>
        <v>1.5212981744421906E-3</v>
      </c>
      <c r="N85" s="18">
        <f t="shared" si="30"/>
        <v>1.6057808109193096E-3</v>
      </c>
      <c r="O85" s="18">
        <f t="shared" si="30"/>
        <v>1.0204081632653062E-3</v>
      </c>
      <c r="P85" s="18">
        <f t="shared" si="30"/>
        <v>4.7505938242280287E-3</v>
      </c>
      <c r="Q85" s="18">
        <f t="shared" si="30"/>
        <v>0</v>
      </c>
      <c r="R85" s="18">
        <f t="shared" si="30"/>
        <v>3.0607039619112396E-3</v>
      </c>
      <c r="S85" s="18">
        <f t="shared" si="30"/>
        <v>1.1918951132300357E-3</v>
      </c>
      <c r="T85" s="18">
        <f t="shared" si="30"/>
        <v>0</v>
      </c>
      <c r="U85" s="18">
        <f t="shared" si="30"/>
        <v>2.0338983050847458E-3</v>
      </c>
      <c r="V85" s="18">
        <f t="shared" si="30"/>
        <v>0</v>
      </c>
      <c r="W85" s="18">
        <f t="shared" si="30"/>
        <v>2.9013539651837525E-3</v>
      </c>
      <c r="X85" s="18">
        <f t="shared" si="30"/>
        <v>5.977286312014345E-4</v>
      </c>
      <c r="Y85" s="18">
        <f t="shared" si="30"/>
        <v>0</v>
      </c>
      <c r="Z85" s="18">
        <f t="shared" si="30"/>
        <v>8.2884376295068376E-4</v>
      </c>
      <c r="AA85" s="18">
        <f t="shared" si="30"/>
        <v>5.5563678900424039E-3</v>
      </c>
      <c r="AB85" s="18">
        <f t="shared" si="30"/>
        <v>6.6533599467731206E-4</v>
      </c>
      <c r="AC85" s="18">
        <f t="shared" si="30"/>
        <v>2.090800477897252E-3</v>
      </c>
      <c r="AD85" s="18">
        <f t="shared" si="30"/>
        <v>2.7124773960216998E-3</v>
      </c>
      <c r="AE85" s="18">
        <f t="shared" si="30"/>
        <v>5.4464112040459051E-3</v>
      </c>
      <c r="AF85" s="18">
        <f t="shared" si="30"/>
        <v>6.5002600104004157E-3</v>
      </c>
      <c r="AG85" s="18">
        <f t="shared" si="30"/>
        <v>8.438818565400844E-4</v>
      </c>
      <c r="AH85" s="18">
        <f t="shared" si="30"/>
        <v>0</v>
      </c>
      <c r="AI85" s="18">
        <f t="shared" si="30"/>
        <v>1.4844136566056407E-3</v>
      </c>
      <c r="AJ85" s="18">
        <f t="shared" si="30"/>
        <v>0</v>
      </c>
      <c r="AK85" s="18">
        <f t="shared" si="30"/>
        <v>1.3054830287206266E-3</v>
      </c>
      <c r="AL85" s="18">
        <f t="shared" si="30"/>
        <v>6.0730828615542971E-3</v>
      </c>
      <c r="AM85" s="18">
        <f t="shared" si="30"/>
        <v>0</v>
      </c>
      <c r="AN85" s="18">
        <f t="shared" si="30"/>
        <v>2.2471910112359553E-3</v>
      </c>
      <c r="AO85" s="18">
        <f t="shared" si="30"/>
        <v>1.6597510373443983E-3</v>
      </c>
      <c r="AP85" s="18">
        <f t="shared" si="30"/>
        <v>0</v>
      </c>
      <c r="AQ85" s="18">
        <f t="shared" si="30"/>
        <v>2.7894002789400278E-3</v>
      </c>
      <c r="AR85" s="18">
        <f t="shared" si="30"/>
        <v>2.8076743097800653E-3</v>
      </c>
      <c r="AS85" s="18">
        <f t="shared" si="30"/>
        <v>4.8899755501222489E-4</v>
      </c>
      <c r="AT85" s="18">
        <f t="shared" si="30"/>
        <v>1.8769551616266945E-3</v>
      </c>
      <c r="AU85" s="18">
        <f t="shared" si="30"/>
        <v>4.5718304905925794E-3</v>
      </c>
      <c r="AV85" s="18">
        <f t="shared" si="30"/>
        <v>0</v>
      </c>
      <c r="AW85" s="18">
        <f t="shared" si="30"/>
        <v>3.6356507636648785E-3</v>
      </c>
      <c r="AX85" s="3">
        <v>202107</v>
      </c>
      <c r="AZ85" s="29">
        <f t="shared" si="12"/>
        <v>-1.2210358764173701E-2</v>
      </c>
      <c r="BA85" s="29">
        <f t="shared" si="25"/>
        <v>3.2636872733120856E-3</v>
      </c>
      <c r="BB85" s="30">
        <f>AW85/AW84</f>
        <v>0.22943636107738646</v>
      </c>
    </row>
    <row r="86" spans="1:54">
      <c r="A86" s="11">
        <v>202108</v>
      </c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3">
        <v>202108</v>
      </c>
    </row>
    <row r="87" spans="1:54">
      <c r="A87" s="11">
        <v>202109</v>
      </c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3">
        <v>202109</v>
      </c>
    </row>
    <row r="88" spans="1:54">
      <c r="A88" s="11">
        <v>202110</v>
      </c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3">
        <v>202110</v>
      </c>
    </row>
    <row r="89" spans="1:54">
      <c r="A89" s="12" t="s">
        <v>50</v>
      </c>
      <c r="B89" s="19">
        <f>SUM(B4:B22)/B58</f>
        <v>8.8236838880232493E-3</v>
      </c>
      <c r="C89" s="19">
        <f t="shared" ref="C89:AW89" si="31">SUM(C4:C22)/C58</f>
        <v>2.6364445661850307E-3</v>
      </c>
      <c r="D89" s="19">
        <f t="shared" si="31"/>
        <v>3.1831444920231915E-3</v>
      </c>
      <c r="E89" s="19">
        <f t="shared" si="31"/>
        <v>3.6348025186033199E-3</v>
      </c>
      <c r="F89" s="19">
        <f t="shared" si="31"/>
        <v>1.1424145609449123E-2</v>
      </c>
      <c r="G89" s="19">
        <f t="shared" si="31"/>
        <v>1.7222425796995235E-3</v>
      </c>
      <c r="H89" s="19">
        <f t="shared" si="31"/>
        <v>5.1001030871900607E-3</v>
      </c>
      <c r="I89" s="19">
        <f t="shared" si="31"/>
        <v>1.1941618752764264E-3</v>
      </c>
      <c r="J89" s="19">
        <f t="shared" si="31"/>
        <v>2.2994314592545799E-3</v>
      </c>
      <c r="K89" s="19">
        <f t="shared" si="31"/>
        <v>5.703030164219784E-3</v>
      </c>
      <c r="L89" s="19">
        <f t="shared" si="31"/>
        <v>3.5246140401980776E-3</v>
      </c>
      <c r="M89" s="19">
        <f t="shared" si="31"/>
        <v>4.0838910259788164E-3</v>
      </c>
      <c r="N89" s="19">
        <f t="shared" si="31"/>
        <v>3.6518687775420272E-3</v>
      </c>
      <c r="O89" s="19">
        <f t="shared" si="31"/>
        <v>1.6573441060700228E-3</v>
      </c>
      <c r="P89" s="19">
        <f t="shared" si="31"/>
        <v>1.8122734658167728E-3</v>
      </c>
      <c r="Q89" s="19">
        <f t="shared" si="31"/>
        <v>1.5076323889691564E-3</v>
      </c>
      <c r="R89" s="19">
        <f t="shared" si="31"/>
        <v>7.4037254081205529E-3</v>
      </c>
      <c r="S89" s="19">
        <f t="shared" si="31"/>
        <v>3.4110289937464467E-3</v>
      </c>
      <c r="T89" s="19">
        <f t="shared" si="31"/>
        <v>1.909792767167818E-3</v>
      </c>
      <c r="U89" s="19">
        <f t="shared" si="31"/>
        <v>2.6548966249626657E-3</v>
      </c>
      <c r="V89" s="19">
        <f t="shared" si="31"/>
        <v>1.3149655604257984E-3</v>
      </c>
      <c r="W89" s="19">
        <f t="shared" si="31"/>
        <v>4.379974567889606E-3</v>
      </c>
      <c r="X89" s="19">
        <f t="shared" si="31"/>
        <v>1.1452399130792272E-3</v>
      </c>
      <c r="Y89" s="19">
        <f t="shared" si="31"/>
        <v>8.073957450244237E-4</v>
      </c>
      <c r="Z89" s="19">
        <f t="shared" si="31"/>
        <v>1.1378002528445006E-3</v>
      </c>
      <c r="AA89" s="19">
        <f t="shared" si="31"/>
        <v>7.2355399164284141E-3</v>
      </c>
      <c r="AB89" s="19">
        <f t="shared" si="31"/>
        <v>1.109223889909529E-3</v>
      </c>
      <c r="AC89" s="19">
        <f t="shared" si="31"/>
        <v>2.3272360736414574E-3</v>
      </c>
      <c r="AD89" s="19">
        <f t="shared" si="31"/>
        <v>5.7342793274370689E-3</v>
      </c>
      <c r="AE89" s="19">
        <f t="shared" si="31"/>
        <v>7.2951349202405209E-3</v>
      </c>
      <c r="AF89" s="19">
        <f t="shared" si="31"/>
        <v>1.7987347378580449E-2</v>
      </c>
      <c r="AG89" s="19">
        <f t="shared" si="31"/>
        <v>2.7617157158884957E-3</v>
      </c>
      <c r="AH89" s="19">
        <f t="shared" si="31"/>
        <v>2.4424778761061947E-3</v>
      </c>
      <c r="AI89" s="19">
        <f t="shared" si="31"/>
        <v>2.298513302034429E-3</v>
      </c>
      <c r="AJ89" s="19">
        <f t="shared" si="31"/>
        <v>1.722356183258698E-4</v>
      </c>
      <c r="AK89" s="19">
        <f t="shared" si="31"/>
        <v>1.3094146916328402E-4</v>
      </c>
      <c r="AL89" s="19">
        <f t="shared" si="31"/>
        <v>1.168717316180593E-2</v>
      </c>
      <c r="AM89" s="19">
        <f t="shared" si="31"/>
        <v>3.9416880435462678E-3</v>
      </c>
      <c r="AN89" s="19">
        <f t="shared" si="31"/>
        <v>2.4082731265051708E-3</v>
      </c>
      <c r="AO89" s="19">
        <f t="shared" si="31"/>
        <v>5.622727657055889E-3</v>
      </c>
      <c r="AP89" s="19">
        <f t="shared" si="31"/>
        <v>1.8120261313242095E-3</v>
      </c>
      <c r="AQ89" s="19">
        <f t="shared" si="31"/>
        <v>2.3917087430241827E-3</v>
      </c>
      <c r="AR89" s="19">
        <f t="shared" si="31"/>
        <v>6.1550565177652056E-3</v>
      </c>
      <c r="AS89" s="19">
        <f t="shared" si="31"/>
        <v>4.1062557031329213E-3</v>
      </c>
      <c r="AT89" s="19">
        <f t="shared" si="31"/>
        <v>1.3694923720523654E-2</v>
      </c>
      <c r="AU89" s="19">
        <f t="shared" si="31"/>
        <v>1.3522618358496474E-2</v>
      </c>
      <c r="AV89" s="19">
        <f t="shared" si="31"/>
        <v>2.427424947983751E-3</v>
      </c>
      <c r="AW89" s="19">
        <f t="shared" si="31"/>
        <v>6.8417275553539318E-3</v>
      </c>
      <c r="AX89" s="4" t="s">
        <v>50</v>
      </c>
    </row>
    <row r="91" spans="1:54">
      <c r="B91" t="s">
        <v>78</v>
      </c>
    </row>
    <row r="92" spans="1:54">
      <c r="B92" t="s">
        <v>84</v>
      </c>
    </row>
  </sheetData>
  <phoneticPr fontId="18"/>
  <conditionalFormatting sqref="B67:AW88">
    <cfRule type="cellIs" dxfId="0" priority="1" operator="between">
      <formula>0</formula>
      <formula>0</formula>
    </cfRule>
  </conditionalFormatting>
  <hyperlinks>
    <hyperlink ref="B31" r:id="rId1"/>
    <hyperlink ref="B61" r:id="rId2"/>
    <hyperlink ref="B29" r:id="rId3"/>
  </hyperlinks>
  <pageMargins left="0.7" right="0.7" top="0.75" bottom="0.75" header="0.3" footer="0.3"/>
  <pageSetup paperSize="274" orientation="landscape" horizontalDpi="4294967293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各地の新型コロナ死者数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HosiYama</dc:creator>
  <cp:lastModifiedBy>HosiYama</cp:lastModifiedBy>
  <dcterms:created xsi:type="dcterms:W3CDTF">2021-08-03T05:10:15Z</dcterms:created>
  <dcterms:modified xsi:type="dcterms:W3CDTF">2021-10-05T10:36:49Z</dcterms:modified>
</cp:coreProperties>
</file>